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رشیدی\"/>
    </mc:Choice>
  </mc:AlternateContent>
  <bookViews>
    <workbookView xWindow="0" yWindow="0" windowWidth="21600" windowHeight="9630" tabRatio="50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R31" i="2" l="1"/>
  <c r="G37" i="2" l="1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F12" i="2" l="1"/>
  <c r="F13" i="2"/>
  <c r="G13" i="2" s="1"/>
  <c r="F14" i="2"/>
  <c r="G14" i="2" s="1"/>
  <c r="F15" i="2"/>
  <c r="G15" i="2" s="1"/>
  <c r="G20" i="2"/>
  <c r="G19" i="2"/>
  <c r="G18" i="2"/>
  <c r="G17" i="2"/>
  <c r="G16" i="2"/>
  <c r="G12" i="2"/>
  <c r="G11" i="2"/>
  <c r="G10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 l="1"/>
  <c r="N10" i="2"/>
  <c r="N9" i="2"/>
  <c r="N8" i="2"/>
  <c r="N7" i="2"/>
  <c r="N6" i="2"/>
  <c r="N5" i="2"/>
  <c r="N4" i="2"/>
  <c r="N3" i="2"/>
</calcChain>
</file>

<file path=xl/sharedStrings.xml><?xml version="1.0" encoding="utf-8"?>
<sst xmlns="http://schemas.openxmlformats.org/spreadsheetml/2006/main" count="123" uniqueCount="122">
  <si>
    <t xml:space="preserve">تعرفه خدمات درمانی </t>
  </si>
  <si>
    <t>هزینه به ریال</t>
  </si>
  <si>
    <t xml:space="preserve">ردیف </t>
  </si>
  <si>
    <t>عنوان خدمت</t>
  </si>
  <si>
    <t>هزینه  به ریال</t>
  </si>
  <si>
    <t>تزریق خون در بیماران تالاسمی</t>
  </si>
  <si>
    <t>تزریق فاکتور در بیماران هموفیلی</t>
  </si>
  <si>
    <t>تخت روز NICU-ICU</t>
  </si>
  <si>
    <t xml:space="preserve">تزریق دیسفرال برای هر بار </t>
  </si>
  <si>
    <t>تخت ایزوله</t>
  </si>
  <si>
    <t xml:space="preserve">تزریق دیسفرال در منزل </t>
  </si>
  <si>
    <t>ویزیت روز اول</t>
  </si>
  <si>
    <t>شیمی درمانی داخل نخاعی 9015600</t>
  </si>
  <si>
    <t>ویزیت  پیگیری</t>
  </si>
  <si>
    <t>شمی درمانی 901540</t>
  </si>
  <si>
    <t>ویزیت ترخیص</t>
  </si>
  <si>
    <t>شیمی درمانی 901550</t>
  </si>
  <si>
    <t xml:space="preserve">مشاوره </t>
  </si>
  <si>
    <t>شیمی درمانی 901535</t>
  </si>
  <si>
    <t>کد جراحی</t>
  </si>
  <si>
    <t>عمل جراحی گلوبال</t>
  </si>
  <si>
    <t>مبلغ گلوبال به ریال</t>
  </si>
  <si>
    <t>مشاوره مطالبه مدعو</t>
  </si>
  <si>
    <t>انفوزیون داخل وریدی IVIG</t>
  </si>
  <si>
    <t>تونسیلکتومی با یا بدون آدنوئیدکتومی با کنترل خون‌ریزی</t>
  </si>
  <si>
    <t>مشاوره تغذیه</t>
  </si>
  <si>
    <t>انفوزیون داخل وریدی ونو فر یا انتی بیوتیکها</t>
  </si>
  <si>
    <t>ترمیم فتق اینگوئینال اولیه</t>
  </si>
  <si>
    <t>تزریق زیر جلدی داروی GCSF در بیماران درمانگاه خون</t>
  </si>
  <si>
    <t>درمان بسته شکستگی بینی با مانیپولاسیون با یا بدون تثبیت</t>
  </si>
  <si>
    <t>سونداژ مثانه در مردان</t>
  </si>
  <si>
    <t xml:space="preserve">انسیزیون و درناژ آبسه آپاندیس یا پریتونیت </t>
  </si>
  <si>
    <t>سونداژ مثانه در زنان</t>
  </si>
  <si>
    <t>ترمیم فتق نافی، قابل جااندازی</t>
  </si>
  <si>
    <t>آموزش دیالیز صفاقی</t>
  </si>
  <si>
    <t>تخلیه سرومن گوش</t>
  </si>
  <si>
    <t>اورکیوپکسی از راه اینگوینال، بدون ترمیم فتق</t>
  </si>
  <si>
    <t>احیآء بیمار</t>
  </si>
  <si>
    <t>اوفورکتومی ناقص یا کامل، یک یا دو طرفه</t>
  </si>
  <si>
    <t xml:space="preserve">انسیزیون و درناژ آبسه داخل جداری، داخل عضلانی </t>
  </si>
  <si>
    <t xml:space="preserve">پانسمان متوسط بیشتر از 20 سانتیمتر بدون بخیه </t>
  </si>
  <si>
    <t>آدنوئیدکتومی با کنترل خون ریزی</t>
  </si>
  <si>
    <t>ترمیم ساده یا بخیه</t>
  </si>
  <si>
    <t>شستشوی معده</t>
  </si>
  <si>
    <t>ادیومتری(OAE)</t>
  </si>
  <si>
    <t>ادیومتری(ABR)</t>
  </si>
  <si>
    <t>تعویض خون</t>
  </si>
  <si>
    <t>تمپانو متری</t>
  </si>
  <si>
    <t>فتوتراپی ساده</t>
  </si>
  <si>
    <t>فتوتراپی دوار</t>
  </si>
  <si>
    <t>هزینه همراه</t>
  </si>
  <si>
    <t>بیمه های تکمیلی طرف قرداد</t>
  </si>
  <si>
    <t>پانسمان کوچک تا 10سانتیمتر بدون بخیه</t>
  </si>
  <si>
    <t xml:space="preserve">با درجه ی ارزشیابی  بیمارستان درجه یک </t>
  </si>
  <si>
    <t>همودیالیز CRF- کد900145</t>
  </si>
  <si>
    <t>کاتتر گذاری برای دیالیز توسط پزشک-900150</t>
  </si>
  <si>
    <t>نوار قلبی-90071</t>
  </si>
  <si>
    <t>نوار مغزی-901220</t>
  </si>
  <si>
    <t>نوار عضله یک اندام -901255</t>
  </si>
  <si>
    <t>نوار عضله دو اندام-901260</t>
  </si>
  <si>
    <t>اکو برای بیماران مادر زادی-900780</t>
  </si>
  <si>
    <t>اکو برای بیمران غیر مادر زادی-900785</t>
  </si>
  <si>
    <t>اکو با کنتراست +900797</t>
  </si>
  <si>
    <t>اسپیرومتری-901010</t>
  </si>
  <si>
    <t>فیزیو تراپی -901645</t>
  </si>
  <si>
    <t>ارزیابی کاردرمانی-901648</t>
  </si>
  <si>
    <t>کاردرمانی -901650</t>
  </si>
  <si>
    <t>نمونه برداری از نخاع(LP)-600935</t>
  </si>
  <si>
    <t>آندوسکوپی-400565</t>
  </si>
  <si>
    <t>کلونسکوپی-4010775</t>
  </si>
  <si>
    <t>برونکسکوپی-300501</t>
  </si>
  <si>
    <t>همودیالیز ARF= کد 900140</t>
  </si>
  <si>
    <t xml:space="preserve">هزینه شام و ناهار </t>
  </si>
  <si>
    <t xml:space="preserve">هزینه صبحانه </t>
  </si>
  <si>
    <t xml:space="preserve">تخت روز عادی </t>
  </si>
  <si>
    <t xml:space="preserve">اتاق یک تختی </t>
  </si>
  <si>
    <t xml:space="preserve">اتاق دو تختی </t>
  </si>
  <si>
    <t xml:space="preserve">بخش نوزادان </t>
  </si>
  <si>
    <t xml:space="preserve">تخت CCU </t>
  </si>
  <si>
    <t xml:space="preserve">شستشوی گوش </t>
  </si>
  <si>
    <r>
      <rPr>
        <b/>
        <sz val="14"/>
        <color theme="1"/>
        <rFont val="B Nazanin"/>
        <charset val="178"/>
      </rPr>
      <t>آسیا -</t>
    </r>
    <r>
      <rPr>
        <sz val="12"/>
        <color theme="1"/>
        <rFont val="B Nazanin"/>
        <charset val="178"/>
      </rPr>
      <t xml:space="preserve"> فقط بستری -صدور معرفینامه حضوری </t>
    </r>
  </si>
  <si>
    <r>
      <rPr>
        <b/>
        <sz val="14"/>
        <color theme="1"/>
        <rFont val="B Nazanin"/>
        <charset val="178"/>
      </rPr>
      <t xml:space="preserve">رازی- </t>
    </r>
    <r>
      <rPr>
        <sz val="12"/>
        <color theme="1"/>
        <rFont val="B Nazanin"/>
        <charset val="178"/>
      </rPr>
      <t xml:space="preserve"> فقط بستری -صدور معرفینامه حضوری </t>
    </r>
  </si>
  <si>
    <r>
      <rPr>
        <b/>
        <sz val="14"/>
        <color theme="1"/>
        <rFont val="B Nazanin"/>
        <charset val="178"/>
      </rPr>
      <t>ما-</t>
    </r>
    <r>
      <rPr>
        <sz val="12"/>
        <color theme="1"/>
        <rFont val="B Nazanin"/>
        <charset val="178"/>
      </rPr>
      <t xml:space="preserve"> فقط بستری -صدور معرفینامه حضوری </t>
    </r>
  </si>
  <si>
    <r>
      <rPr>
        <b/>
        <sz val="14"/>
        <color theme="1"/>
        <rFont val="B Nazanin"/>
        <charset val="178"/>
      </rPr>
      <t xml:space="preserve">کوثر- </t>
    </r>
    <r>
      <rPr>
        <sz val="12"/>
        <color theme="1"/>
        <rFont val="B Nazanin"/>
        <charset val="178"/>
      </rPr>
      <t>فقط بستری -صدور معرفینامه حضوری</t>
    </r>
  </si>
  <si>
    <r>
      <rPr>
        <b/>
        <sz val="14"/>
        <color theme="1"/>
        <rFont val="B Nazanin"/>
        <charset val="178"/>
      </rPr>
      <t>میهن-</t>
    </r>
    <r>
      <rPr>
        <sz val="12"/>
        <color theme="1"/>
        <rFont val="B Nazanin"/>
        <charset val="178"/>
      </rPr>
      <t xml:space="preserve"> فقط بستری -صدور معرفینامه حضوری </t>
    </r>
  </si>
  <si>
    <r>
      <rPr>
        <b/>
        <sz val="12"/>
        <color theme="1"/>
        <rFont val="B Nazanin"/>
        <charset val="178"/>
      </rPr>
      <t xml:space="preserve">سرمد- </t>
    </r>
    <r>
      <rPr>
        <sz val="12"/>
        <color theme="1"/>
        <rFont val="B Nazanin"/>
        <charset val="178"/>
      </rPr>
      <t>فقط بستری -صدور معرفینامه حضوری</t>
    </r>
  </si>
  <si>
    <r>
      <rPr>
        <b/>
        <sz val="14"/>
        <color theme="1"/>
        <rFont val="B Nazanin"/>
        <charset val="178"/>
      </rPr>
      <t>میهن-</t>
    </r>
    <r>
      <rPr>
        <sz val="12"/>
        <color theme="1"/>
        <rFont val="B Nazanin"/>
        <charset val="178"/>
      </rPr>
      <t xml:space="preserve"> فقط بستری -صدور معرفینامه آنلاین </t>
    </r>
  </si>
  <si>
    <r>
      <rPr>
        <b/>
        <sz val="14"/>
        <color theme="1"/>
        <rFont val="B Nazanin"/>
        <charset val="178"/>
      </rPr>
      <t xml:space="preserve">کمک رسان (sos)- </t>
    </r>
    <r>
      <rPr>
        <sz val="12"/>
        <color theme="1"/>
        <rFont val="B Nazanin"/>
        <charset val="178"/>
      </rPr>
      <t>فقط بستری -صدور معرفینامه حضوری</t>
    </r>
  </si>
  <si>
    <r>
      <rPr>
        <b/>
        <sz val="14"/>
        <color theme="1"/>
        <rFont val="B Nazanin"/>
        <charset val="178"/>
      </rPr>
      <t xml:space="preserve">سینا- </t>
    </r>
    <r>
      <rPr>
        <sz val="12"/>
        <color theme="1"/>
        <rFont val="B Nazanin"/>
        <charset val="178"/>
      </rPr>
      <t xml:space="preserve">فقط بستری -صدور معرفینامه آنلاین </t>
    </r>
  </si>
  <si>
    <r>
      <rPr>
        <b/>
        <sz val="14"/>
        <color theme="1"/>
        <rFont val="B Nazanin"/>
        <charset val="178"/>
      </rPr>
      <t>آتیه سازان -</t>
    </r>
    <r>
      <rPr>
        <sz val="12"/>
        <color theme="1"/>
        <rFont val="B Nazanin"/>
        <charset val="178"/>
      </rPr>
      <t xml:space="preserve"> فقط بستری -صدور معرفینامه آنلاین </t>
    </r>
  </si>
  <si>
    <r>
      <rPr>
        <b/>
        <sz val="14"/>
        <color theme="1"/>
        <rFont val="B Nazanin"/>
        <charset val="178"/>
      </rPr>
      <t xml:space="preserve">دی- </t>
    </r>
    <r>
      <rPr>
        <sz val="12"/>
        <color theme="1"/>
        <rFont val="B Nazanin"/>
        <charset val="178"/>
      </rPr>
      <t xml:space="preserve">فقط بستری -صدور معرفینامه آنلاین </t>
    </r>
  </si>
  <si>
    <r>
      <rPr>
        <b/>
        <sz val="14"/>
        <color theme="1"/>
        <rFont val="B Nazanin"/>
        <charset val="178"/>
      </rPr>
      <t xml:space="preserve">البرز- </t>
    </r>
    <r>
      <rPr>
        <sz val="12"/>
        <color theme="1"/>
        <rFont val="B Nazanin"/>
        <charset val="178"/>
      </rPr>
      <t xml:space="preserve">فقط بستری -صدور معرفینامه آنلاین </t>
    </r>
  </si>
  <si>
    <r>
      <rPr>
        <b/>
        <sz val="14"/>
        <color theme="1"/>
        <rFont val="B Nazanin"/>
        <charset val="178"/>
      </rPr>
      <t>ایران-</t>
    </r>
    <r>
      <rPr>
        <sz val="12"/>
        <color theme="1"/>
        <rFont val="B Nazanin"/>
        <charset val="178"/>
      </rPr>
      <t xml:space="preserve"> فقط بستری -صدور معرفینامه آنلاین </t>
    </r>
  </si>
  <si>
    <r>
      <rPr>
        <b/>
        <sz val="14"/>
        <color theme="1"/>
        <rFont val="B Nazanin"/>
        <charset val="178"/>
      </rPr>
      <t>دانا-</t>
    </r>
    <r>
      <rPr>
        <sz val="12"/>
        <color theme="1"/>
        <rFont val="B Nazanin"/>
        <charset val="178"/>
      </rPr>
      <t xml:space="preserve"> فقط بستری -صدور معرفینامه آنلاین </t>
    </r>
  </si>
  <si>
    <r>
      <rPr>
        <b/>
        <sz val="14"/>
        <color theme="1"/>
        <rFont val="B Nazanin"/>
        <charset val="178"/>
      </rPr>
      <t>نوین-</t>
    </r>
    <r>
      <rPr>
        <sz val="12"/>
        <color theme="1"/>
        <rFont val="B Nazanin"/>
        <charset val="178"/>
      </rPr>
      <t xml:space="preserve">  بستری بانک ملی -بدون معرفی نامه (کپی و دوبرگ دفترچه) </t>
    </r>
  </si>
  <si>
    <r>
      <rPr>
        <b/>
        <sz val="12"/>
        <color theme="1"/>
        <rFont val="B Nazanin"/>
        <charset val="178"/>
      </rPr>
      <t>بانک تجارت</t>
    </r>
    <r>
      <rPr>
        <sz val="12"/>
        <color theme="1"/>
        <rFont val="B Nazanin"/>
        <charset val="178"/>
      </rPr>
      <t xml:space="preserve">- بستری (معرفینامه+ دو برگ + کپی  دفترچه )-سرپائی  دو برگ دفترچه </t>
    </r>
  </si>
  <si>
    <r>
      <rPr>
        <b/>
        <sz val="12"/>
        <color theme="1"/>
        <rFont val="B Nazanin"/>
        <charset val="178"/>
      </rPr>
      <t>بانک سپه</t>
    </r>
    <r>
      <rPr>
        <sz val="12"/>
        <color theme="1"/>
        <rFont val="B Nazanin"/>
        <charset val="178"/>
      </rPr>
      <t xml:space="preserve">- بستری (معرفینامه + دو برگ+ کپی  دفترچه )-سرپائی  دو برگ دفترچه </t>
    </r>
  </si>
  <si>
    <r>
      <rPr>
        <b/>
        <sz val="12"/>
        <color theme="1"/>
        <rFont val="B Nazanin"/>
        <charset val="178"/>
      </rPr>
      <t>بانک کشاورزی</t>
    </r>
    <r>
      <rPr>
        <sz val="12"/>
        <color theme="1"/>
        <rFont val="B Nazanin"/>
        <charset val="178"/>
      </rPr>
      <t xml:space="preserve">- بستری( معرفینامه + دو برگ+ کپی  دفترچه )-سرپائی  دو برگ دفترچه </t>
    </r>
  </si>
  <si>
    <r>
      <rPr>
        <b/>
        <sz val="12"/>
        <color theme="1"/>
        <rFont val="B Nazanin"/>
        <charset val="178"/>
      </rPr>
      <t>بانک ملت</t>
    </r>
    <r>
      <rPr>
        <sz val="12"/>
        <color theme="1"/>
        <rFont val="B Nazanin"/>
        <charset val="178"/>
      </rPr>
      <t xml:space="preserve">- بستری (معرفینامه +دو برگ + کپی  دفترچه )-سرپائی  دو برگ دفترچه </t>
    </r>
  </si>
  <si>
    <r>
      <rPr>
        <b/>
        <sz val="12"/>
        <color theme="1"/>
        <rFont val="B Nazanin"/>
        <charset val="178"/>
      </rPr>
      <t xml:space="preserve">کانون سر دفتران </t>
    </r>
    <r>
      <rPr>
        <sz val="12"/>
        <color theme="1"/>
        <rFont val="B Nazanin"/>
        <charset val="178"/>
      </rPr>
      <t xml:space="preserve">- بستری( معرفینامه+ دو برگ + کپی  دفترچه )-سرپائی  دو برگ دفترچه </t>
    </r>
  </si>
  <si>
    <t xml:space="preserve">عنوان خدمات </t>
  </si>
  <si>
    <t>ردیف</t>
  </si>
  <si>
    <t xml:space="preserve">ویزیت پزشکان و کارشناسان پروانه دار </t>
  </si>
  <si>
    <t xml:space="preserve"> پزشکان ، دندانپزشکان عمومی و دکترای تخصصی در علوم پایه (phd)</t>
  </si>
  <si>
    <t xml:space="preserve"> پزشکان ، دندانپزشکان متخصص و پزشکان متخصص کودکان و نوزادان برای معاینه گروه سنی بالای 18 سال </t>
  </si>
  <si>
    <t xml:space="preserve"> پزشکان  کودکان و نوزادان برای معاینه گروه سنی زیر 18 سال </t>
  </si>
  <si>
    <t xml:space="preserve"> پزشکان فوق تخصص ،فلوشیپ و پزشکان فوق تخصص و فلوشیپ  برای معاینه گروه سنی بالای 18 سال </t>
  </si>
  <si>
    <t xml:space="preserve"> پزشکان فوق تخصص و فلوشیپ  کودکان و نوزادان برای معاینه گروه سنی زیر 18 سال </t>
  </si>
  <si>
    <t xml:space="preserve">پزشکان متخصص روانپزشکی </t>
  </si>
  <si>
    <t>پزشکان فوق تخصص  روانپزشکی  فلوشیپ روانپزشکی</t>
  </si>
  <si>
    <t xml:space="preserve">کارشناس ارشد پروانه دار </t>
  </si>
  <si>
    <t xml:space="preserve">کارشناس  پروانه دار </t>
  </si>
  <si>
    <t>تعرفه (ریال)</t>
  </si>
  <si>
    <t xml:space="preserve">موارد مهم </t>
  </si>
  <si>
    <t>در بستری کد ارجاع معکوس قابل قبول نمی باشد.</t>
  </si>
  <si>
    <t>مراجعین بیمه سلامت ،روستائی و  سایر اقشار ارجاع 1(کمیته امداد ) به درمانگاه باید کد ارجاع از پزشک خانواده داشته باشند.در صورت عدم ارائه کد ارجاع آزاد پذیرش خواهند شد .</t>
  </si>
  <si>
    <t>مرکز آموزشی ،پژوهشی و درمانی کودکان زهرا مردانی آذری  در سال 1401</t>
  </si>
  <si>
    <t xml:space="preserve">آسپراسیون مغز استخوان </t>
  </si>
  <si>
    <t xml:space="preserve">بیوپسی مغز استخوان و آسپیراسیون </t>
  </si>
  <si>
    <t xml:space="preserve"> در صورت داشتن بیمه های تکمیلی عدم قرارداد قبل از واریز هزینه به همکاران ترخیص و واحدهای پاراکلنیکی اطلاع دهید</t>
  </si>
  <si>
    <t xml:space="preserve">قابل توجه مراجعین محترم </t>
  </si>
  <si>
    <t xml:space="preserve"> در صورت داشتن بیمه های تکمیلی طرف قرارداد به همکاران پذیرش اطلاع داده شود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</si>
</sst>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178"/>
      <scheme val="minor"/>
    </font>
    <font>
      <sz val="11"/>
      <color theme="1"/>
      <name val="B Yagut"/>
      <charset val="178"/>
    </font>
    <font>
      <b/>
      <sz val="11"/>
      <color theme="1"/>
      <name val="Calibri"/>
      <family val="2"/>
      <charset val="178"/>
      <scheme val="minor"/>
    </font>
    <font>
      <b/>
      <i/>
      <sz val="11"/>
      <color theme="1"/>
      <name val="B Yagut"/>
      <charset val="178"/>
    </font>
    <font>
      <b/>
      <sz val="11"/>
      <color theme="1"/>
      <name val="B Yagut"/>
      <charset val="178"/>
    </font>
    <font>
      <b/>
      <sz val="11"/>
      <color theme="1"/>
      <name val="Calibri"/>
      <family val="2"/>
      <scheme val="minor"/>
    </font>
    <font>
      <b/>
      <sz val="20"/>
      <color theme="1"/>
      <name val="B Yagut"/>
      <charset val="178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IranNastaliq"/>
      <family val="1"/>
    </font>
    <font>
      <b/>
      <sz val="14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0"/>
      <name val="Calibri"/>
      <family val="2"/>
      <charset val="178"/>
      <scheme val="minor"/>
    </font>
    <font>
      <sz val="11"/>
      <color theme="0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2"/>
      <color theme="0"/>
      <name val="B Nazanin"/>
      <charset val="178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indexed="64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7">
    <xf numFmtId="0" fontId="0" fillId="0" borderId="0" xfId="0"/>
    <xf numFmtId="3" fontId="1" fillId="0" borderId="1" xfId="0" applyNumberFormat="1" applyFont="1" applyBorder="1" applyAlignment="1">
      <alignment horizontal="center"/>
    </xf>
    <xf numFmtId="3" fontId="0" fillId="0" borderId="13" xfId="0" applyNumberFormat="1" applyBorder="1"/>
    <xf numFmtId="3" fontId="0" fillId="0" borderId="0" xfId="0" applyNumberFormat="1"/>
    <xf numFmtId="3" fontId="0" fillId="0" borderId="18" xfId="0" applyNumberFormat="1" applyBorder="1"/>
    <xf numFmtId="3" fontId="0" fillId="0" borderId="0" xfId="0" applyNumberFormat="1" applyBorder="1"/>
    <xf numFmtId="3" fontId="1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/>
    <xf numFmtId="3" fontId="1" fillId="0" borderId="0" xfId="0" applyNumberFormat="1" applyFont="1" applyBorder="1"/>
    <xf numFmtId="3" fontId="1" fillId="0" borderId="0" xfId="0" applyNumberFormat="1" applyFont="1"/>
    <xf numFmtId="3" fontId="1" fillId="2" borderId="12" xfId="0" applyNumberFormat="1" applyFont="1" applyFill="1" applyBorder="1"/>
    <xf numFmtId="3" fontId="1" fillId="0" borderId="0" xfId="0" applyNumberFormat="1" applyFont="1" applyAlignment="1">
      <alignment horizont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/>
    <xf numFmtId="3" fontId="9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15" fillId="0" borderId="1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15" fillId="0" borderId="13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right"/>
    </xf>
    <xf numFmtId="3" fontId="15" fillId="3" borderId="27" xfId="0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" fillId="2" borderId="35" xfId="0" applyNumberFormat="1" applyFont="1" applyFill="1" applyBorder="1" applyAlignment="1">
      <alignment vertical="center"/>
    </xf>
    <xf numFmtId="3" fontId="1" fillId="2" borderId="34" xfId="0" applyNumberFormat="1" applyFont="1" applyFill="1" applyBorder="1" applyAlignment="1">
      <alignment horizontal="right" vertical="center"/>
    </xf>
    <xf numFmtId="3" fontId="15" fillId="0" borderId="18" xfId="0" applyNumberFormat="1" applyFont="1" applyBorder="1" applyAlignment="1">
      <alignment horizontal="right"/>
    </xf>
    <xf numFmtId="3" fontId="15" fillId="0" borderId="32" xfId="0" applyNumberFormat="1" applyFont="1" applyBorder="1" applyAlignment="1">
      <alignment horizontal="right"/>
    </xf>
    <xf numFmtId="3" fontId="15" fillId="0" borderId="30" xfId="0" applyNumberFormat="1" applyFont="1" applyBorder="1" applyAlignment="1">
      <alignment horizontal="right"/>
    </xf>
    <xf numFmtId="3" fontId="14" fillId="0" borderId="18" xfId="0" applyNumberFormat="1" applyFont="1" applyBorder="1" applyAlignment="1">
      <alignment horizontal="right"/>
    </xf>
    <xf numFmtId="0" fontId="20" fillId="0" borderId="13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0" fontId="20" fillId="0" borderId="4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vertical="top"/>
    </xf>
    <xf numFmtId="3" fontId="15" fillId="0" borderId="0" xfId="0" applyNumberFormat="1" applyFont="1" applyBorder="1" applyAlignment="1">
      <alignment vertical="top"/>
    </xf>
    <xf numFmtId="3" fontId="18" fillId="0" borderId="0" xfId="0" applyNumberFormat="1" applyFont="1" applyBorder="1" applyAlignment="1">
      <alignment horizontal="right" shrinkToFit="1"/>
    </xf>
    <xf numFmtId="3" fontId="0" fillId="0" borderId="40" xfId="0" applyNumberFormat="1" applyBorder="1"/>
    <xf numFmtId="3" fontId="16" fillId="0" borderId="0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/>
    <xf numFmtId="2" fontId="20" fillId="0" borderId="4" xfId="0" applyNumberFormat="1" applyFont="1" applyBorder="1" applyAlignment="1"/>
    <xf numFmtId="3" fontId="20" fillId="0" borderId="4" xfId="0" applyNumberFormat="1" applyFont="1" applyBorder="1" applyAlignment="1">
      <alignment horizontal="right"/>
    </xf>
    <xf numFmtId="3" fontId="20" fillId="0" borderId="24" xfId="0" applyNumberFormat="1" applyFont="1" applyBorder="1" applyAlignment="1">
      <alignment horizontal="center"/>
    </xf>
    <xf numFmtId="3" fontId="20" fillId="0" borderId="0" xfId="0" applyNumberFormat="1" applyFont="1"/>
    <xf numFmtId="3" fontId="23" fillId="0" borderId="0" xfId="0" applyNumberFormat="1" applyFont="1" applyBorder="1" applyAlignment="1">
      <alignment horizontal="right" shrinkToFit="1"/>
    </xf>
    <xf numFmtId="3" fontId="19" fillId="0" borderId="0" xfId="0" applyNumberFormat="1" applyFont="1"/>
    <xf numFmtId="3" fontId="20" fillId="0" borderId="31" xfId="0" applyNumberFormat="1" applyFont="1" applyBorder="1" applyAlignment="1"/>
    <xf numFmtId="3" fontId="20" fillId="0" borderId="24" xfId="0" applyNumberFormat="1" applyFont="1" applyBorder="1" applyAlignment="1"/>
    <xf numFmtId="2" fontId="20" fillId="0" borderId="24" xfId="0" applyNumberFormat="1" applyFont="1" applyBorder="1" applyAlignment="1"/>
    <xf numFmtId="3" fontId="20" fillId="0" borderId="33" xfId="0" applyNumberFormat="1" applyFont="1" applyBorder="1" applyAlignment="1"/>
    <xf numFmtId="3" fontId="1" fillId="2" borderId="48" xfId="0" applyNumberFormat="1" applyFont="1" applyFill="1" applyBorder="1"/>
    <xf numFmtId="3" fontId="1" fillId="2" borderId="49" xfId="0" applyNumberFormat="1" applyFont="1" applyFill="1" applyBorder="1"/>
    <xf numFmtId="3" fontId="20" fillId="0" borderId="13" xfId="0" applyNumberFormat="1" applyFont="1" applyBorder="1" applyAlignment="1"/>
    <xf numFmtId="3" fontId="20" fillId="0" borderId="0" xfId="0" applyNumberFormat="1" applyFont="1" applyBorder="1" applyAlignment="1"/>
    <xf numFmtId="3" fontId="20" fillId="0" borderId="8" xfId="0" applyNumberFormat="1" applyFont="1" applyBorder="1" applyAlignment="1"/>
    <xf numFmtId="3" fontId="1" fillId="2" borderId="50" xfId="0" applyNumberFormat="1" applyFont="1" applyFill="1" applyBorder="1"/>
    <xf numFmtId="3" fontId="1" fillId="2" borderId="51" xfId="0" applyNumberFormat="1" applyFont="1" applyFill="1" applyBorder="1"/>
    <xf numFmtId="3" fontId="1" fillId="2" borderId="52" xfId="0" applyNumberFormat="1" applyFont="1" applyFill="1" applyBorder="1"/>
    <xf numFmtId="3" fontId="1" fillId="2" borderId="39" xfId="0" applyNumberFormat="1" applyFont="1" applyFill="1" applyBorder="1" applyAlignment="1">
      <alignment vertical="center"/>
    </xf>
    <xf numFmtId="3" fontId="20" fillId="0" borderId="26" xfId="0" applyNumberFormat="1" applyFont="1" applyBorder="1" applyAlignment="1"/>
    <xf numFmtId="3" fontId="1" fillId="2" borderId="28" xfId="0" applyNumberFormat="1" applyFont="1" applyFill="1" applyBorder="1"/>
    <xf numFmtId="3" fontId="20" fillId="0" borderId="37" xfId="0" applyNumberFormat="1" applyFont="1" applyBorder="1" applyAlignment="1"/>
    <xf numFmtId="3" fontId="1" fillId="2" borderId="34" xfId="0" applyNumberFormat="1" applyFont="1" applyFill="1" applyBorder="1"/>
    <xf numFmtId="3" fontId="1" fillId="2" borderId="23" xfId="0" applyNumberFormat="1" applyFont="1" applyFill="1" applyBorder="1"/>
    <xf numFmtId="3" fontId="1" fillId="2" borderId="53" xfId="0" applyNumberFormat="1" applyFont="1" applyFill="1" applyBorder="1"/>
    <xf numFmtId="3" fontId="1" fillId="0" borderId="40" xfId="0" applyNumberFormat="1" applyFont="1" applyBorder="1" applyAlignment="1">
      <alignment horizontal="center"/>
    </xf>
    <xf numFmtId="3" fontId="15" fillId="0" borderId="40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9" fillId="4" borderId="0" xfId="0" applyNumberFormat="1" applyFont="1" applyFill="1"/>
    <xf numFmtId="3" fontId="20" fillId="0" borderId="22" xfId="0" applyNumberFormat="1" applyFont="1" applyBorder="1" applyAlignment="1"/>
    <xf numFmtId="3" fontId="13" fillId="0" borderId="42" xfId="0" applyNumberFormat="1" applyFont="1" applyBorder="1" applyAlignment="1">
      <alignment horizontal="center" vertical="center" textRotation="90"/>
    </xf>
    <xf numFmtId="3" fontId="16" fillId="0" borderId="43" xfId="0" applyNumberFormat="1" applyFont="1" applyBorder="1" applyAlignment="1">
      <alignment horizontal="center" vertical="center"/>
    </xf>
    <xf numFmtId="3" fontId="16" fillId="0" borderId="54" xfId="0" applyNumberFormat="1" applyFont="1" applyBorder="1" applyAlignment="1">
      <alignment horizontal="center" vertical="center"/>
    </xf>
    <xf numFmtId="3" fontId="16" fillId="0" borderId="64" xfId="0" applyNumberFormat="1" applyFont="1" applyBorder="1" applyAlignment="1">
      <alignment horizontal="center" vertical="center"/>
    </xf>
    <xf numFmtId="3" fontId="16" fillId="0" borderId="62" xfId="0" applyNumberFormat="1" applyFont="1" applyBorder="1" applyAlignment="1">
      <alignment horizontal="center" vertical="center"/>
    </xf>
    <xf numFmtId="3" fontId="16" fillId="0" borderId="65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3" fontId="0" fillId="0" borderId="28" xfId="0" applyNumberFormat="1" applyBorder="1" applyAlignment="1">
      <alignment horizontal="center"/>
    </xf>
    <xf numFmtId="3" fontId="0" fillId="0" borderId="38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0" fillId="0" borderId="55" xfId="0" applyNumberFormat="1" applyBorder="1" applyAlignment="1">
      <alignment horizontal="center"/>
    </xf>
    <xf numFmtId="3" fontId="16" fillId="0" borderId="68" xfId="0" applyNumberFormat="1" applyFont="1" applyBorder="1" applyAlignment="1">
      <alignment horizontal="center" vertical="center"/>
    </xf>
    <xf numFmtId="3" fontId="16" fillId="0" borderId="69" xfId="0" applyNumberFormat="1" applyFont="1" applyBorder="1" applyAlignment="1">
      <alignment horizontal="center" vertical="center"/>
    </xf>
    <xf numFmtId="3" fontId="16" fillId="0" borderId="71" xfId="0" applyNumberFormat="1" applyFont="1" applyBorder="1" applyAlignment="1">
      <alignment horizontal="center" vertical="center"/>
    </xf>
    <xf numFmtId="0" fontId="15" fillId="0" borderId="22" xfId="0" applyNumberFormat="1" applyFont="1" applyBorder="1" applyAlignment="1">
      <alignment horizontal="center"/>
    </xf>
    <xf numFmtId="0" fontId="1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19" fillId="0" borderId="31" xfId="0" applyNumberFormat="1" applyFont="1" applyBorder="1"/>
    <xf numFmtId="0" fontId="19" fillId="0" borderId="4" xfId="0" applyNumberFormat="1" applyFont="1" applyBorder="1"/>
    <xf numFmtId="0" fontId="20" fillId="0" borderId="8" xfId="0" applyNumberFormat="1" applyFont="1" applyBorder="1" applyAlignment="1">
      <alignment horizontal="center"/>
    </xf>
    <xf numFmtId="0" fontId="19" fillId="0" borderId="24" xfId="0" applyNumberFormat="1" applyFont="1" applyBorder="1"/>
    <xf numFmtId="0" fontId="20" fillId="0" borderId="0" xfId="0" applyNumberFormat="1" applyFont="1" applyBorder="1" applyAlignment="1"/>
    <xf numFmtId="0" fontId="0" fillId="0" borderId="13" xfId="0" applyNumberFormat="1" applyBorder="1"/>
    <xf numFmtId="0" fontId="0" fillId="0" borderId="0" xfId="0" applyNumberFormat="1" applyBorder="1"/>
    <xf numFmtId="0" fontId="0" fillId="0" borderId="0" xfId="0" applyNumberFormat="1"/>
    <xf numFmtId="0" fontId="20" fillId="0" borderId="4" xfId="0" applyNumberFormat="1" applyFont="1" applyBorder="1"/>
    <xf numFmtId="0" fontId="20" fillId="0" borderId="2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15" fillId="2" borderId="29" xfId="0" applyNumberFormat="1" applyFont="1" applyFill="1" applyBorder="1" applyAlignment="1">
      <alignment horizontal="center"/>
    </xf>
    <xf numFmtId="3" fontId="15" fillId="2" borderId="27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15" fillId="2" borderId="39" xfId="0" applyNumberFormat="1" applyFont="1" applyFill="1" applyBorder="1" applyAlignment="1">
      <alignment horizontal="center"/>
    </xf>
    <xf numFmtId="3" fontId="15" fillId="2" borderId="59" xfId="0" applyNumberFormat="1" applyFont="1" applyFill="1" applyBorder="1" applyAlignment="1">
      <alignment horizontal="center"/>
    </xf>
    <xf numFmtId="3" fontId="15" fillId="2" borderId="23" xfId="0" applyNumberFormat="1" applyFont="1" applyFill="1" applyBorder="1" applyAlignment="1">
      <alignment horizontal="center"/>
    </xf>
    <xf numFmtId="3" fontId="15" fillId="2" borderId="46" xfId="0" applyNumberFormat="1" applyFont="1" applyFill="1" applyBorder="1" applyAlignment="1">
      <alignment horizontal="center"/>
    </xf>
    <xf numFmtId="3" fontId="15" fillId="0" borderId="18" xfId="0" applyNumberFormat="1" applyFont="1" applyBorder="1" applyAlignment="1">
      <alignment horizontal="right" vertical="top"/>
    </xf>
    <xf numFmtId="3" fontId="15" fillId="0" borderId="0" xfId="0" applyNumberFormat="1" applyFont="1" applyBorder="1" applyAlignment="1">
      <alignment horizontal="right" vertical="top"/>
    </xf>
    <xf numFmtId="3" fontId="15" fillId="0" borderId="18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32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/>
    </xf>
    <xf numFmtId="3" fontId="15" fillId="0" borderId="13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15" fillId="2" borderId="19" xfId="0" applyNumberFormat="1" applyFont="1" applyFill="1" applyBorder="1" applyAlignment="1">
      <alignment horizontal="center"/>
    </xf>
    <xf numFmtId="3" fontId="15" fillId="2" borderId="58" xfId="0" applyNumberFormat="1" applyFont="1" applyFill="1" applyBorder="1" applyAlignment="1">
      <alignment horizont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/>
    </xf>
    <xf numFmtId="3" fontId="15" fillId="2" borderId="5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45" xfId="0" applyNumberFormat="1" applyFont="1" applyFill="1" applyBorder="1" applyAlignment="1">
      <alignment horizontal="center"/>
    </xf>
    <xf numFmtId="3" fontId="15" fillId="0" borderId="30" xfId="0" applyNumberFormat="1" applyFont="1" applyBorder="1" applyAlignment="1">
      <alignment horizontal="right"/>
    </xf>
    <xf numFmtId="3" fontId="15" fillId="0" borderId="18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right" vertical="center" shrinkToFit="1"/>
    </xf>
    <xf numFmtId="3" fontId="15" fillId="0" borderId="7" xfId="0" applyNumberFormat="1" applyFont="1" applyBorder="1" applyAlignment="1">
      <alignment horizontal="right" vertical="center" shrinkToFit="1"/>
    </xf>
    <xf numFmtId="3" fontId="15" fillId="0" borderId="6" xfId="0" applyNumberFormat="1" applyFont="1" applyBorder="1" applyAlignment="1">
      <alignment horizontal="right" vertical="center" shrinkToFit="1"/>
    </xf>
    <xf numFmtId="3" fontId="15" fillId="0" borderId="8" xfId="0" applyNumberFormat="1" applyFont="1" applyBorder="1" applyAlignment="1">
      <alignment horizontal="right"/>
    </xf>
    <xf numFmtId="3" fontId="16" fillId="0" borderId="42" xfId="0" applyNumberFormat="1" applyFont="1" applyBorder="1" applyAlignment="1">
      <alignment horizontal="center" vertical="center"/>
    </xf>
    <xf numFmtId="3" fontId="16" fillId="0" borderId="44" xfId="0" applyNumberFormat="1" applyFont="1" applyBorder="1" applyAlignment="1">
      <alignment horizontal="center" vertical="center"/>
    </xf>
    <xf numFmtId="3" fontId="16" fillId="0" borderId="43" xfId="0" applyNumberFormat="1" applyFont="1" applyBorder="1" applyAlignment="1">
      <alignment horizontal="center" vertical="center"/>
    </xf>
    <xf numFmtId="3" fontId="15" fillId="2" borderId="34" xfId="0" applyNumberFormat="1" applyFont="1" applyFill="1" applyBorder="1" applyAlignment="1">
      <alignment horizontal="center"/>
    </xf>
    <xf numFmtId="3" fontId="15" fillId="2" borderId="47" xfId="0" applyNumberFormat="1" applyFont="1" applyFill="1" applyBorder="1" applyAlignment="1">
      <alignment horizontal="center"/>
    </xf>
    <xf numFmtId="3" fontId="16" fillId="0" borderId="60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6" fillId="0" borderId="61" xfId="0" applyNumberFormat="1" applyFont="1" applyBorder="1" applyAlignment="1">
      <alignment horizontal="center" vertical="center"/>
    </xf>
    <xf numFmtId="3" fontId="16" fillId="0" borderId="62" xfId="0" applyNumberFormat="1" applyFont="1" applyBorder="1" applyAlignment="1">
      <alignment horizontal="center" vertical="center"/>
    </xf>
    <xf numFmtId="3" fontId="16" fillId="0" borderId="63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 vertical="center" shrinkToFit="1"/>
    </xf>
    <xf numFmtId="3" fontId="15" fillId="0" borderId="40" xfId="0" applyNumberFormat="1" applyFont="1" applyBorder="1" applyAlignment="1">
      <alignment horizontal="right" vertical="center" shrinkToFit="1"/>
    </xf>
    <xf numFmtId="3" fontId="0" fillId="0" borderId="1" xfId="0" applyNumberFormat="1" applyBorder="1" applyAlignment="1">
      <alignment horizontal="right"/>
    </xf>
    <xf numFmtId="3" fontId="24" fillId="0" borderId="29" xfId="0" applyNumberFormat="1" applyFont="1" applyBorder="1" applyAlignment="1">
      <alignment horizontal="center"/>
    </xf>
    <xf numFmtId="3" fontId="16" fillId="0" borderId="64" xfId="0" applyNumberFormat="1" applyFont="1" applyBorder="1" applyAlignment="1">
      <alignment horizontal="center" vertical="center"/>
    </xf>
    <xf numFmtId="3" fontId="16" fillId="0" borderId="65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right" vertical="center"/>
    </xf>
    <xf numFmtId="3" fontId="15" fillId="0" borderId="36" xfId="0" applyNumberFormat="1" applyFont="1" applyBorder="1" applyAlignment="1">
      <alignment horizontal="right"/>
    </xf>
    <xf numFmtId="3" fontId="15" fillId="2" borderId="38" xfId="0" applyNumberFormat="1" applyFont="1" applyFill="1" applyBorder="1" applyAlignment="1">
      <alignment horizontal="center"/>
    </xf>
    <xf numFmtId="3" fontId="18" fillId="0" borderId="3" xfId="0" applyNumberFormat="1" applyFont="1" applyBorder="1" applyAlignment="1">
      <alignment horizontal="right" shrinkToFit="1"/>
    </xf>
    <xf numFmtId="3" fontId="18" fillId="0" borderId="0" xfId="0" applyNumberFormat="1" applyFont="1" applyBorder="1" applyAlignment="1">
      <alignment horizontal="right" shrinkToFit="1"/>
    </xf>
    <xf numFmtId="3" fontId="18" fillId="0" borderId="66" xfId="0" applyNumberFormat="1" applyFont="1" applyBorder="1" applyAlignment="1">
      <alignment horizontal="right" shrinkToFit="1"/>
    </xf>
    <xf numFmtId="3" fontId="15" fillId="2" borderId="35" xfId="0" applyNumberFormat="1" applyFont="1" applyFill="1" applyBorder="1" applyAlignment="1">
      <alignment horizontal="center"/>
    </xf>
    <xf numFmtId="3" fontId="15" fillId="2" borderId="67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"/>
    </xf>
    <xf numFmtId="3" fontId="17" fillId="3" borderId="68" xfId="0" applyNumberFormat="1" applyFont="1" applyFill="1" applyBorder="1" applyAlignment="1">
      <alignment horizontal="center" vertical="center" shrinkToFit="1"/>
    </xf>
    <xf numFmtId="3" fontId="17" fillId="3" borderId="0" xfId="0" applyNumberFormat="1" applyFont="1" applyFill="1" applyBorder="1" applyAlignment="1">
      <alignment horizontal="center" vertical="center" shrinkToFit="1"/>
    </xf>
    <xf numFmtId="3" fontId="17" fillId="3" borderId="66" xfId="0" applyNumberFormat="1" applyFont="1" applyFill="1" applyBorder="1" applyAlignment="1">
      <alignment horizontal="center" vertical="center" shrinkToFit="1"/>
    </xf>
    <xf numFmtId="3" fontId="1" fillId="0" borderId="1" xfId="0" applyNumberFormat="1" applyFont="1" applyBorder="1" applyAlignment="1">
      <alignment horizontal="right"/>
    </xf>
    <xf numFmtId="3" fontId="1" fillId="0" borderId="57" xfId="0" applyNumberFormat="1" applyFont="1" applyBorder="1" applyAlignment="1">
      <alignment horizontal="right"/>
    </xf>
    <xf numFmtId="3" fontId="13" fillId="0" borderId="13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8" fillId="0" borderId="70" xfId="0" applyNumberFormat="1" applyFont="1" applyBorder="1" applyAlignment="1">
      <alignment horizontal="right" shrinkToFit="1"/>
    </xf>
    <xf numFmtId="3" fontId="18" fillId="0" borderId="71" xfId="0" applyNumberFormat="1" applyFont="1" applyBorder="1" applyAlignment="1">
      <alignment horizontal="right" shrinkToFit="1"/>
    </xf>
    <xf numFmtId="3" fontId="18" fillId="0" borderId="72" xfId="0" applyNumberFormat="1" applyFont="1" applyBorder="1" applyAlignment="1">
      <alignment horizontal="righ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5"/>
  <sheetViews>
    <sheetView rightToLeft="1" tabSelected="1" topLeftCell="I19" workbookViewId="0">
      <selection activeCell="J24" sqref="J24:L24"/>
    </sheetView>
  </sheetViews>
  <sheetFormatPr defaultColWidth="9.140625" defaultRowHeight="15" x14ac:dyDescent="0.25"/>
  <cols>
    <col min="1" max="1" width="5.85546875" style="3" customWidth="1"/>
    <col min="2" max="2" width="4.7109375" style="15" customWidth="1"/>
    <col min="3" max="4" width="9.5703125" style="3" customWidth="1"/>
    <col min="5" max="5" width="8.28515625" style="104" customWidth="1"/>
    <col min="6" max="6" width="6.85546875" style="96" customWidth="1"/>
    <col min="7" max="7" width="6.5703125" style="3" hidden="1" customWidth="1"/>
    <col min="8" max="8" width="11.42578125" style="3" customWidth="1"/>
    <col min="9" max="9" width="5.7109375" style="16" customWidth="1"/>
    <col min="10" max="11" width="9.140625" style="3"/>
    <col min="12" max="12" width="10.42578125" style="3" customWidth="1"/>
    <col min="13" max="13" width="8.140625" style="50" customWidth="1"/>
    <col min="14" max="14" width="21" style="3" customWidth="1"/>
    <col min="15" max="15" width="8.28515625" style="3" customWidth="1"/>
    <col min="16" max="16" width="24.7109375" style="3" customWidth="1"/>
    <col min="17" max="17" width="13.28515625" style="3" customWidth="1"/>
    <col min="18" max="18" width="16.42578125" style="3" customWidth="1"/>
    <col min="19" max="19" width="16.28515625" style="3" customWidth="1"/>
    <col min="20" max="20" width="15.7109375" style="3" customWidth="1"/>
    <col min="21" max="21" width="16.28515625" style="3" customWidth="1"/>
    <col min="22" max="22" width="10.5703125" style="3" customWidth="1"/>
    <col min="23" max="16384" width="9.140625" style="3"/>
  </cols>
  <sheetData>
    <row r="1" spans="1:28" ht="33.75" thickTop="1" thickBot="1" x14ac:dyDescent="1">
      <c r="B1" s="120" t="s">
        <v>0</v>
      </c>
      <c r="C1" s="120"/>
      <c r="D1" s="120"/>
      <c r="E1" s="120"/>
      <c r="F1" s="120"/>
      <c r="G1" s="120"/>
      <c r="H1" s="121"/>
      <c r="I1" s="135" t="s">
        <v>116</v>
      </c>
      <c r="J1" s="136"/>
      <c r="K1" s="136"/>
      <c r="L1" s="136"/>
      <c r="M1" s="136"/>
      <c r="N1" s="137"/>
      <c r="O1" s="138" t="s">
        <v>53</v>
      </c>
      <c r="P1" s="139"/>
      <c r="Q1" s="139"/>
      <c r="R1" s="139"/>
      <c r="S1" s="139"/>
      <c r="T1" s="139"/>
      <c r="U1" s="2"/>
      <c r="V1" s="2"/>
      <c r="W1" s="2"/>
      <c r="X1" s="2"/>
      <c r="Y1" s="2"/>
      <c r="Z1" s="2"/>
      <c r="AA1" s="2"/>
      <c r="AB1" s="2"/>
    </row>
    <row r="2" spans="1:28" ht="49.5" customHeight="1" thickTop="1" thickBot="1" x14ac:dyDescent="0.3">
      <c r="A2" s="3" t="s">
        <v>101</v>
      </c>
      <c r="B2" s="116" t="s">
        <v>100</v>
      </c>
      <c r="C2" s="117"/>
      <c r="D2" s="117"/>
      <c r="E2" s="117"/>
      <c r="F2" s="118"/>
      <c r="G2" s="140" t="s">
        <v>1</v>
      </c>
      <c r="H2" s="141"/>
      <c r="I2" s="76" t="s">
        <v>2</v>
      </c>
      <c r="J2" s="192" t="s">
        <v>3</v>
      </c>
      <c r="K2" s="192"/>
      <c r="L2" s="192"/>
      <c r="M2" s="193"/>
      <c r="N2" s="72" t="s">
        <v>4</v>
      </c>
      <c r="O2" s="6" t="s">
        <v>19</v>
      </c>
      <c r="P2" s="26" t="s">
        <v>20</v>
      </c>
      <c r="Q2" s="27"/>
      <c r="R2" s="27"/>
      <c r="S2" s="28"/>
      <c r="T2" s="73" t="s">
        <v>21</v>
      </c>
      <c r="V2" s="5"/>
      <c r="W2" s="5"/>
      <c r="X2" s="5"/>
      <c r="Y2" s="5"/>
      <c r="Z2" s="5"/>
      <c r="AA2" s="5"/>
      <c r="AB2" s="5"/>
    </row>
    <row r="3" spans="1:28" ht="20.25" thickTop="1" x14ac:dyDescent="0.55000000000000004">
      <c r="A3" s="119">
        <v>1</v>
      </c>
      <c r="B3" s="146" t="s">
        <v>74</v>
      </c>
      <c r="C3" s="147"/>
      <c r="D3" s="147"/>
      <c r="E3" s="147"/>
      <c r="F3" s="94"/>
      <c r="G3" s="142">
        <v>3406000</v>
      </c>
      <c r="H3" s="143"/>
      <c r="I3" s="164">
        <v>11</v>
      </c>
      <c r="J3" s="165" t="s">
        <v>5</v>
      </c>
      <c r="K3" s="165"/>
      <c r="L3" s="165"/>
      <c r="M3" s="75">
        <v>7</v>
      </c>
      <c r="N3" s="69">
        <f>M3*U3</f>
        <v>1043000</v>
      </c>
      <c r="O3" s="1">
        <v>400400</v>
      </c>
      <c r="P3" s="155" t="s">
        <v>24</v>
      </c>
      <c r="Q3" s="156"/>
      <c r="R3" s="156"/>
      <c r="S3" s="157"/>
      <c r="T3" s="17">
        <v>12398900</v>
      </c>
      <c r="U3" s="74">
        <v>149000</v>
      </c>
      <c r="V3" s="5"/>
      <c r="W3" s="5"/>
      <c r="X3" s="5"/>
      <c r="Y3" s="5"/>
      <c r="Z3" s="5"/>
      <c r="AA3" s="5"/>
      <c r="AB3" s="5"/>
    </row>
    <row r="4" spans="1:28" ht="19.5" x14ac:dyDescent="0.55000000000000004">
      <c r="A4" s="119"/>
      <c r="B4" s="144" t="s">
        <v>75</v>
      </c>
      <c r="C4" s="145"/>
      <c r="D4" s="145"/>
      <c r="E4" s="145"/>
      <c r="F4" s="95"/>
      <c r="G4" s="148">
        <v>6812000</v>
      </c>
      <c r="H4" s="149"/>
      <c r="I4" s="161"/>
      <c r="J4" s="123" t="s">
        <v>6</v>
      </c>
      <c r="K4" s="123"/>
      <c r="L4" s="123"/>
      <c r="M4" s="44">
        <v>3</v>
      </c>
      <c r="N4" s="68">
        <f>M4*U3</f>
        <v>447000</v>
      </c>
      <c r="O4" s="1">
        <v>402115</v>
      </c>
      <c r="P4" s="155" t="s">
        <v>27</v>
      </c>
      <c r="Q4" s="156"/>
      <c r="R4" s="156"/>
      <c r="S4" s="157"/>
      <c r="T4" s="17">
        <v>18709400</v>
      </c>
      <c r="U4" s="74">
        <v>235000</v>
      </c>
      <c r="V4" s="5"/>
      <c r="W4" s="5"/>
      <c r="X4" s="5"/>
      <c r="Y4" s="5"/>
      <c r="Z4" s="5"/>
      <c r="AA4" s="5"/>
      <c r="AB4" s="5"/>
    </row>
    <row r="5" spans="1:28" ht="19.5" x14ac:dyDescent="0.55000000000000004">
      <c r="A5" s="119"/>
      <c r="B5" s="144" t="s">
        <v>76</v>
      </c>
      <c r="C5" s="145"/>
      <c r="D5" s="145"/>
      <c r="E5" s="145"/>
      <c r="F5" s="95"/>
      <c r="G5" s="148">
        <v>5112000</v>
      </c>
      <c r="H5" s="149"/>
      <c r="I5" s="161"/>
      <c r="J5" s="123" t="s">
        <v>8</v>
      </c>
      <c r="K5" s="123"/>
      <c r="L5" s="123"/>
      <c r="M5" s="44">
        <v>1.5</v>
      </c>
      <c r="N5" s="68">
        <f>M5*U3</f>
        <v>223500</v>
      </c>
      <c r="O5" s="1">
        <v>200635</v>
      </c>
      <c r="P5" s="155" t="s">
        <v>29</v>
      </c>
      <c r="Q5" s="156"/>
      <c r="R5" s="156"/>
      <c r="S5" s="157"/>
      <c r="T5" s="17">
        <v>7987500</v>
      </c>
    </row>
    <row r="6" spans="1:28" ht="20.25" thickBot="1" x14ac:dyDescent="0.6">
      <c r="A6" s="119"/>
      <c r="B6" s="112" t="s">
        <v>77</v>
      </c>
      <c r="C6" s="113"/>
      <c r="D6" s="113"/>
      <c r="E6" s="113"/>
      <c r="F6" s="95"/>
      <c r="G6" s="148">
        <v>3406000</v>
      </c>
      <c r="H6" s="149"/>
      <c r="I6" s="160"/>
      <c r="J6" s="158" t="s">
        <v>10</v>
      </c>
      <c r="K6" s="158"/>
      <c r="L6" s="158"/>
      <c r="M6" s="52">
        <v>3</v>
      </c>
      <c r="N6" s="67">
        <f>M6*U3</f>
        <v>447000</v>
      </c>
      <c r="O6" s="1">
        <v>401175</v>
      </c>
      <c r="P6" s="155" t="s">
        <v>31</v>
      </c>
      <c r="Q6" s="156"/>
      <c r="R6" s="156"/>
      <c r="S6" s="157"/>
      <c r="T6" s="17">
        <v>25213600</v>
      </c>
      <c r="Y6" s="4"/>
    </row>
    <row r="7" spans="1:28" ht="20.25" thickTop="1" x14ac:dyDescent="0.55000000000000004">
      <c r="A7" s="119"/>
      <c r="B7" s="153" t="s">
        <v>7</v>
      </c>
      <c r="C7" s="154"/>
      <c r="D7" s="154"/>
      <c r="E7" s="154"/>
      <c r="G7" s="148">
        <v>15807000</v>
      </c>
      <c r="H7" s="149"/>
      <c r="I7" s="159">
        <v>12</v>
      </c>
      <c r="J7" s="134" t="s">
        <v>12</v>
      </c>
      <c r="K7" s="134"/>
      <c r="L7" s="134"/>
      <c r="M7" s="51">
        <v>15</v>
      </c>
      <c r="N7" s="65">
        <f>M7*U3</f>
        <v>2235000</v>
      </c>
      <c r="O7" s="1">
        <v>402160</v>
      </c>
      <c r="P7" s="155" t="s">
        <v>33</v>
      </c>
      <c r="Q7" s="156"/>
      <c r="R7" s="156"/>
      <c r="S7" s="157"/>
      <c r="T7" s="17">
        <v>21842100</v>
      </c>
      <c r="Y7" s="4"/>
    </row>
    <row r="8" spans="1:28" ht="19.5" x14ac:dyDescent="0.55000000000000004">
      <c r="A8" s="119"/>
      <c r="B8" s="153" t="s">
        <v>9</v>
      </c>
      <c r="C8" s="154"/>
      <c r="D8" s="154"/>
      <c r="E8" s="154"/>
      <c r="G8" s="148">
        <v>6812000</v>
      </c>
      <c r="H8" s="149"/>
      <c r="I8" s="161"/>
      <c r="J8" s="123" t="s">
        <v>14</v>
      </c>
      <c r="K8" s="123"/>
      <c r="L8" s="123"/>
      <c r="M8" s="44">
        <v>12.5</v>
      </c>
      <c r="N8" s="68">
        <f>M8*U3</f>
        <v>1862500</v>
      </c>
      <c r="O8" s="1">
        <v>501175</v>
      </c>
      <c r="P8" s="155" t="s">
        <v>36</v>
      </c>
      <c r="Q8" s="156"/>
      <c r="R8" s="156"/>
      <c r="S8" s="157"/>
      <c r="T8" s="17">
        <v>16865400</v>
      </c>
      <c r="Y8" s="4"/>
    </row>
    <row r="9" spans="1:28" ht="20.25" thickBot="1" x14ac:dyDescent="0.6">
      <c r="A9" s="119"/>
      <c r="B9" s="112" t="s">
        <v>78</v>
      </c>
      <c r="C9" s="113"/>
      <c r="D9" s="113"/>
      <c r="E9" s="113"/>
      <c r="G9" s="150">
        <v>7903000</v>
      </c>
      <c r="H9" s="151"/>
      <c r="I9" s="161"/>
      <c r="J9" s="123" t="s">
        <v>16</v>
      </c>
      <c r="K9" s="123"/>
      <c r="L9" s="123"/>
      <c r="M9" s="44">
        <v>17</v>
      </c>
      <c r="N9" s="68">
        <f>M9*U3</f>
        <v>2533000</v>
      </c>
      <c r="O9" s="1">
        <v>502035</v>
      </c>
      <c r="P9" s="155" t="s">
        <v>38</v>
      </c>
      <c r="Q9" s="156"/>
      <c r="R9" s="156"/>
      <c r="S9" s="157"/>
      <c r="T9" s="17">
        <v>23849000</v>
      </c>
    </row>
    <row r="10" spans="1:28" ht="21" thickTop="1" thickBot="1" x14ac:dyDescent="0.6">
      <c r="A10" s="119">
        <v>2</v>
      </c>
      <c r="B10" s="152" t="s">
        <v>11</v>
      </c>
      <c r="C10" s="134"/>
      <c r="D10" s="134"/>
      <c r="E10" s="35">
        <v>5.5</v>
      </c>
      <c r="F10" s="97">
        <v>6</v>
      </c>
      <c r="G10" s="114">
        <f>F10*U3</f>
        <v>894000</v>
      </c>
      <c r="H10" s="115"/>
      <c r="I10" s="160"/>
      <c r="J10" s="158" t="s">
        <v>18</v>
      </c>
      <c r="K10" s="158"/>
      <c r="L10" s="158"/>
      <c r="M10" s="52">
        <v>3</v>
      </c>
      <c r="N10" s="67">
        <f>M10*U3</f>
        <v>447000</v>
      </c>
      <c r="O10" s="1">
        <v>401185</v>
      </c>
      <c r="P10" s="170" t="s">
        <v>39</v>
      </c>
      <c r="Q10" s="170"/>
      <c r="R10" s="170"/>
      <c r="S10" s="170"/>
      <c r="T10" s="17">
        <v>16538300</v>
      </c>
    </row>
    <row r="11" spans="1:28" ht="20.25" thickTop="1" x14ac:dyDescent="0.55000000000000004">
      <c r="A11" s="119"/>
      <c r="B11" s="122" t="s">
        <v>13</v>
      </c>
      <c r="C11" s="123"/>
      <c r="D11" s="123"/>
      <c r="E11" s="36">
        <v>4.5</v>
      </c>
      <c r="F11" s="98">
        <v>5</v>
      </c>
      <c r="G11" s="126">
        <f>F11*U3</f>
        <v>745000</v>
      </c>
      <c r="H11" s="127"/>
      <c r="I11" s="159">
        <v>13</v>
      </c>
      <c r="J11" s="134" t="s">
        <v>23</v>
      </c>
      <c r="K11" s="134"/>
      <c r="L11" s="134"/>
      <c r="M11" s="51">
        <v>0.8</v>
      </c>
      <c r="N11" s="65">
        <f>M11*U3</f>
        <v>119200</v>
      </c>
      <c r="O11" s="1">
        <v>400405</v>
      </c>
      <c r="P11" s="170" t="s">
        <v>41</v>
      </c>
      <c r="Q11" s="170"/>
      <c r="R11" s="170"/>
      <c r="S11" s="170"/>
      <c r="T11" s="17">
        <v>10413300</v>
      </c>
    </row>
    <row r="12" spans="1:28" ht="20.25" thickBot="1" x14ac:dyDescent="0.6">
      <c r="A12" s="119"/>
      <c r="B12" s="122" t="s">
        <v>15</v>
      </c>
      <c r="C12" s="123"/>
      <c r="D12" s="123"/>
      <c r="E12" s="36">
        <v>3</v>
      </c>
      <c r="F12" s="98">
        <f>E12</f>
        <v>3</v>
      </c>
      <c r="G12" s="126">
        <f>F12*U3</f>
        <v>447000</v>
      </c>
      <c r="H12" s="127"/>
      <c r="I12" s="161"/>
      <c r="J12" s="123" t="s">
        <v>26</v>
      </c>
      <c r="K12" s="123"/>
      <c r="L12" s="123"/>
      <c r="M12" s="45">
        <v>0.2</v>
      </c>
      <c r="N12" s="68">
        <f>M12*U3</f>
        <v>29800</v>
      </c>
      <c r="O12" s="70"/>
      <c r="P12" s="171"/>
      <c r="Q12" s="171"/>
      <c r="R12" s="171"/>
      <c r="S12" s="171"/>
      <c r="T12" s="71"/>
    </row>
    <row r="13" spans="1:28" ht="25.5" thickTop="1" thickBot="1" x14ac:dyDescent="0.6">
      <c r="A13" s="119"/>
      <c r="B13" s="31" t="s">
        <v>17</v>
      </c>
      <c r="C13" s="24"/>
      <c r="D13" s="24"/>
      <c r="E13" s="36">
        <v>5.5</v>
      </c>
      <c r="F13" s="98">
        <f t="shared" ref="F13:F15" si="0">E13</f>
        <v>5.5</v>
      </c>
      <c r="G13" s="126">
        <f>F13*U3</f>
        <v>819500</v>
      </c>
      <c r="H13" s="127"/>
      <c r="I13" s="160"/>
      <c r="J13" s="158" t="s">
        <v>28</v>
      </c>
      <c r="K13" s="158"/>
      <c r="L13" s="158"/>
      <c r="M13" s="53">
        <v>0.2</v>
      </c>
      <c r="N13" s="67">
        <f>M13*U3</f>
        <v>29800</v>
      </c>
      <c r="O13" s="90" t="s">
        <v>2</v>
      </c>
      <c r="P13" s="173" t="s">
        <v>102</v>
      </c>
      <c r="Q13" s="173"/>
      <c r="R13" s="173"/>
      <c r="S13" s="173"/>
      <c r="T13" s="85" t="s">
        <v>112</v>
      </c>
      <c r="U13" s="7"/>
      <c r="V13" s="7"/>
      <c r="W13" s="7"/>
      <c r="X13" s="7"/>
      <c r="Z13" s="7"/>
    </row>
    <row r="14" spans="1:28" ht="21" customHeight="1" thickTop="1" x14ac:dyDescent="0.55000000000000004">
      <c r="A14" s="119"/>
      <c r="B14" s="31" t="s">
        <v>22</v>
      </c>
      <c r="C14" s="24"/>
      <c r="D14" s="24"/>
      <c r="E14" s="36">
        <v>7</v>
      </c>
      <c r="F14" s="98">
        <f t="shared" si="0"/>
        <v>7</v>
      </c>
      <c r="G14" s="126">
        <f>F14*U3</f>
        <v>1043000</v>
      </c>
      <c r="H14" s="127"/>
      <c r="I14" s="159">
        <v>14</v>
      </c>
      <c r="J14" s="134" t="s">
        <v>30</v>
      </c>
      <c r="K14" s="134"/>
      <c r="L14" s="134"/>
      <c r="M14" s="51">
        <v>1</v>
      </c>
      <c r="N14" s="65">
        <f>M14*U3</f>
        <v>149000</v>
      </c>
      <c r="O14" s="86">
        <v>1</v>
      </c>
      <c r="P14" s="172" t="s">
        <v>103</v>
      </c>
      <c r="Q14" s="172"/>
      <c r="R14" s="172"/>
      <c r="S14" s="172"/>
      <c r="T14" s="82">
        <v>233000</v>
      </c>
      <c r="U14" s="8"/>
      <c r="V14" s="8"/>
      <c r="W14" s="8"/>
      <c r="X14" s="8"/>
      <c r="Y14" s="8"/>
      <c r="Z14" s="8"/>
    </row>
    <row r="15" spans="1:28" ht="19.899999999999999" customHeight="1" thickBot="1" x14ac:dyDescent="0.6">
      <c r="A15" s="119"/>
      <c r="B15" s="32" t="s">
        <v>25</v>
      </c>
      <c r="C15" s="25"/>
      <c r="D15" s="25"/>
      <c r="E15" s="99">
        <v>2.5</v>
      </c>
      <c r="F15" s="100">
        <f t="shared" si="0"/>
        <v>2.5</v>
      </c>
      <c r="G15" s="162">
        <f>F15*U3</f>
        <v>372500</v>
      </c>
      <c r="H15" s="163"/>
      <c r="I15" s="160"/>
      <c r="J15" s="158" t="s">
        <v>32</v>
      </c>
      <c r="K15" s="158"/>
      <c r="L15" s="158"/>
      <c r="M15" s="52">
        <v>1</v>
      </c>
      <c r="N15" s="67">
        <f>M15*U3</f>
        <v>149000</v>
      </c>
      <c r="O15" s="86">
        <v>2</v>
      </c>
      <c r="P15" s="172" t="s">
        <v>104</v>
      </c>
      <c r="Q15" s="172"/>
      <c r="R15" s="172"/>
      <c r="S15" s="172"/>
      <c r="T15" s="82">
        <v>290000</v>
      </c>
      <c r="U15" s="8"/>
      <c r="V15" s="8"/>
      <c r="W15" s="8"/>
      <c r="X15" s="8"/>
      <c r="Y15" s="8"/>
      <c r="Z15" s="8"/>
    </row>
    <row r="16" spans="1:28" ht="21.6" customHeight="1" thickTop="1" thickBot="1" x14ac:dyDescent="0.6">
      <c r="A16" s="109">
        <v>3</v>
      </c>
      <c r="B16" s="31" t="s">
        <v>71</v>
      </c>
      <c r="C16" s="21"/>
      <c r="D16" s="21"/>
      <c r="E16" s="36">
        <v>11</v>
      </c>
      <c r="F16" s="98">
        <v>6</v>
      </c>
      <c r="G16" s="124">
        <f>F16*U3+E16*U4</f>
        <v>3479000</v>
      </c>
      <c r="H16" s="125"/>
      <c r="I16" s="77">
        <v>15</v>
      </c>
      <c r="J16" s="166" t="s">
        <v>35</v>
      </c>
      <c r="K16" s="166"/>
      <c r="L16" s="166"/>
      <c r="M16" s="54">
        <v>1</v>
      </c>
      <c r="N16" s="55">
        <f>M16*U3</f>
        <v>149000</v>
      </c>
      <c r="O16" s="86">
        <v>3</v>
      </c>
      <c r="P16" s="172" t="s">
        <v>105</v>
      </c>
      <c r="Q16" s="172"/>
      <c r="R16" s="172"/>
      <c r="S16" s="172"/>
      <c r="T16" s="82">
        <v>348000</v>
      </c>
      <c r="U16" s="8"/>
      <c r="V16" s="8"/>
      <c r="W16" s="8"/>
      <c r="X16" s="8"/>
      <c r="Y16" s="8"/>
      <c r="Z16" s="8"/>
    </row>
    <row r="17" spans="1:29" ht="21" customHeight="1" thickTop="1" thickBot="1" x14ac:dyDescent="0.6">
      <c r="A17" s="110"/>
      <c r="B17" s="31" t="s">
        <v>54</v>
      </c>
      <c r="C17" s="21"/>
      <c r="D17" s="21"/>
      <c r="E17" s="36">
        <v>11</v>
      </c>
      <c r="F17" s="98">
        <v>4</v>
      </c>
      <c r="G17" s="126">
        <f>F17*U3+E17*U4</f>
        <v>3181000</v>
      </c>
      <c r="H17" s="127"/>
      <c r="I17" s="78">
        <v>16</v>
      </c>
      <c r="J17" s="166" t="s">
        <v>37</v>
      </c>
      <c r="K17" s="166"/>
      <c r="L17" s="166"/>
      <c r="M17" s="54">
        <v>10</v>
      </c>
      <c r="N17" s="55">
        <f>M17*U3</f>
        <v>1490000</v>
      </c>
      <c r="O17" s="86">
        <v>4</v>
      </c>
      <c r="P17" s="172" t="s">
        <v>106</v>
      </c>
      <c r="Q17" s="172"/>
      <c r="R17" s="172"/>
      <c r="S17" s="172"/>
      <c r="T17" s="82">
        <v>352000</v>
      </c>
      <c r="U17" s="8"/>
      <c r="V17" s="8"/>
      <c r="W17" s="8"/>
      <c r="X17" s="8"/>
      <c r="Y17" s="8"/>
      <c r="Z17" s="8"/>
    </row>
    <row r="18" spans="1:29" ht="21" customHeight="1" thickTop="1" x14ac:dyDescent="0.55000000000000004">
      <c r="A18" s="110"/>
      <c r="B18" s="34" t="s">
        <v>55</v>
      </c>
      <c r="C18" s="22"/>
      <c r="D18" s="22"/>
      <c r="E18" s="36">
        <v>0</v>
      </c>
      <c r="F18" s="98">
        <v>150</v>
      </c>
      <c r="G18" s="126">
        <f>F18*U3+E18*U4</f>
        <v>22350000</v>
      </c>
      <c r="H18" s="127"/>
      <c r="I18" s="167">
        <v>17</v>
      </c>
      <c r="J18" s="134" t="s">
        <v>52</v>
      </c>
      <c r="K18" s="134"/>
      <c r="L18" s="134"/>
      <c r="M18" s="51">
        <v>3</v>
      </c>
      <c r="N18" s="65">
        <f>M18*U3</f>
        <v>447000</v>
      </c>
      <c r="O18" s="86">
        <v>5</v>
      </c>
      <c r="P18" s="172" t="s">
        <v>107</v>
      </c>
      <c r="Q18" s="172"/>
      <c r="R18" s="172"/>
      <c r="S18" s="172"/>
      <c r="T18" s="82">
        <v>423000</v>
      </c>
      <c r="U18" s="8"/>
      <c r="V18" s="8"/>
      <c r="W18" s="8"/>
      <c r="X18" s="8"/>
      <c r="Y18" s="8"/>
      <c r="Z18" s="8"/>
    </row>
    <row r="19" spans="1:29" ht="21" customHeight="1" thickBot="1" x14ac:dyDescent="0.6">
      <c r="A19" s="111"/>
      <c r="B19" s="32" t="s">
        <v>34</v>
      </c>
      <c r="C19" s="20"/>
      <c r="D19" s="20"/>
      <c r="E19" s="99">
        <v>0</v>
      </c>
      <c r="F19" s="98">
        <v>12</v>
      </c>
      <c r="G19" s="126">
        <f>F19*U3+E19*U4</f>
        <v>1788000</v>
      </c>
      <c r="H19" s="127"/>
      <c r="I19" s="168"/>
      <c r="J19" s="123" t="s">
        <v>40</v>
      </c>
      <c r="K19" s="123"/>
      <c r="L19" s="123"/>
      <c r="M19" s="46">
        <v>5</v>
      </c>
      <c r="N19" s="68">
        <f>M19*U3</f>
        <v>745000</v>
      </c>
      <c r="O19" s="86">
        <v>6</v>
      </c>
      <c r="P19" s="172" t="s">
        <v>108</v>
      </c>
      <c r="Q19" s="172"/>
      <c r="R19" s="172"/>
      <c r="S19" s="172"/>
      <c r="T19" s="82">
        <v>368000</v>
      </c>
      <c r="U19" s="8"/>
      <c r="V19" s="8"/>
      <c r="W19" s="8"/>
      <c r="X19" s="8"/>
      <c r="Y19" s="8"/>
      <c r="Z19" s="8"/>
    </row>
    <row r="20" spans="1:29" ht="21" customHeight="1" thickTop="1" thickBot="1" x14ac:dyDescent="0.6">
      <c r="A20" s="109">
        <v>4</v>
      </c>
      <c r="B20" s="33" t="s">
        <v>56</v>
      </c>
      <c r="C20" s="19"/>
      <c r="D20" s="19"/>
      <c r="E20" s="35">
        <v>0.7</v>
      </c>
      <c r="F20" s="37">
        <v>0.3</v>
      </c>
      <c r="G20" s="126">
        <f>F20*U3+E20*U4</f>
        <v>209200</v>
      </c>
      <c r="H20" s="127"/>
      <c r="I20" s="169"/>
      <c r="J20" s="158" t="s">
        <v>42</v>
      </c>
      <c r="K20" s="158"/>
      <c r="L20" s="158"/>
      <c r="M20" s="52">
        <v>3</v>
      </c>
      <c r="N20" s="67">
        <f>M20*U3</f>
        <v>447000</v>
      </c>
      <c r="O20" s="86">
        <v>7</v>
      </c>
      <c r="P20" s="172" t="s">
        <v>109</v>
      </c>
      <c r="Q20" s="172"/>
      <c r="R20" s="172"/>
      <c r="S20" s="172"/>
      <c r="T20" s="82">
        <v>438000</v>
      </c>
      <c r="U20" s="8"/>
      <c r="V20" s="8"/>
      <c r="W20" s="8"/>
      <c r="X20" s="8"/>
      <c r="Y20" s="8"/>
      <c r="Z20" s="8"/>
    </row>
    <row r="21" spans="1:29" ht="21" customHeight="1" thickTop="1" thickBot="1" x14ac:dyDescent="0.6">
      <c r="A21" s="110"/>
      <c r="B21" s="31" t="s">
        <v>57</v>
      </c>
      <c r="C21" s="21"/>
      <c r="D21" s="24"/>
      <c r="E21" s="36">
        <v>4.5</v>
      </c>
      <c r="F21" s="38">
        <v>4</v>
      </c>
      <c r="G21" s="126">
        <f>F21*U3+E21*U4</f>
        <v>1653500</v>
      </c>
      <c r="H21" s="127"/>
      <c r="I21" s="78">
        <v>18</v>
      </c>
      <c r="J21" s="166" t="s">
        <v>43</v>
      </c>
      <c r="K21" s="166"/>
      <c r="L21" s="166"/>
      <c r="M21" s="54">
        <v>4.4000000000000004</v>
      </c>
      <c r="N21" s="11">
        <f>M21*U3</f>
        <v>655600</v>
      </c>
      <c r="O21" s="86">
        <v>8</v>
      </c>
      <c r="P21" s="190" t="s">
        <v>110</v>
      </c>
      <c r="Q21" s="190"/>
      <c r="R21" s="190"/>
      <c r="S21" s="190"/>
      <c r="T21" s="83">
        <v>199000</v>
      </c>
      <c r="U21" s="8"/>
      <c r="V21" s="8"/>
      <c r="W21" s="8"/>
      <c r="X21" s="8"/>
      <c r="Y21" s="8"/>
      <c r="Z21" s="8"/>
    </row>
    <row r="22" spans="1:29" ht="21" customHeight="1" thickTop="1" thickBot="1" x14ac:dyDescent="0.6">
      <c r="A22" s="110"/>
      <c r="B22" s="31" t="s">
        <v>58</v>
      </c>
      <c r="C22" s="21"/>
      <c r="D22" s="24"/>
      <c r="E22" s="36">
        <v>4</v>
      </c>
      <c r="F22" s="38">
        <v>8.5</v>
      </c>
      <c r="G22" s="126">
        <f>F22*U3+E22*U4</f>
        <v>2206500</v>
      </c>
      <c r="H22" s="127"/>
      <c r="I22" s="174">
        <v>19</v>
      </c>
      <c r="J22" s="134" t="s">
        <v>68</v>
      </c>
      <c r="K22" s="134"/>
      <c r="L22" s="134"/>
      <c r="M22" s="57"/>
      <c r="N22" s="60">
        <f>10.5*U3+5.5*U4</f>
        <v>2857000</v>
      </c>
      <c r="O22" s="87">
        <v>9</v>
      </c>
      <c r="P22" s="191" t="s">
        <v>111</v>
      </c>
      <c r="Q22" s="191"/>
      <c r="R22" s="191"/>
      <c r="S22" s="191"/>
      <c r="T22" s="84">
        <v>162000</v>
      </c>
      <c r="U22" s="8"/>
      <c r="V22" s="8"/>
      <c r="W22" s="8"/>
      <c r="X22" s="8"/>
      <c r="Y22" s="8"/>
      <c r="Z22" s="8"/>
    </row>
    <row r="23" spans="1:29" ht="21" customHeight="1" thickTop="1" x14ac:dyDescent="0.55000000000000004">
      <c r="A23" s="110"/>
      <c r="B23" s="31" t="s">
        <v>59</v>
      </c>
      <c r="C23" s="24"/>
      <c r="D23" s="24"/>
      <c r="E23" s="36">
        <v>5.5</v>
      </c>
      <c r="F23" s="38">
        <v>12</v>
      </c>
      <c r="G23" s="126">
        <f>F23*U3+E23*U4</f>
        <v>3080500</v>
      </c>
      <c r="H23" s="127"/>
      <c r="I23" s="168"/>
      <c r="J23" s="123" t="s">
        <v>69</v>
      </c>
      <c r="K23" s="123"/>
      <c r="L23" s="123"/>
      <c r="M23" s="58"/>
      <c r="N23" s="61">
        <f>10.5*U3+5.5*U4</f>
        <v>2857000</v>
      </c>
      <c r="O23" s="88"/>
      <c r="P23" s="10"/>
      <c r="Q23" s="10"/>
      <c r="R23" s="10"/>
      <c r="S23" s="10"/>
      <c r="T23" s="10"/>
      <c r="U23" s="8"/>
      <c r="V23" s="8"/>
      <c r="W23" s="8"/>
      <c r="X23" s="8"/>
      <c r="Y23" s="8"/>
      <c r="Z23" s="8"/>
    </row>
    <row r="24" spans="1:29" ht="21" customHeight="1" thickBot="1" x14ac:dyDescent="0.95">
      <c r="A24" s="110"/>
      <c r="B24" s="130" t="s">
        <v>60</v>
      </c>
      <c r="C24" s="131"/>
      <c r="D24" s="131"/>
      <c r="E24" s="36">
        <v>4.5</v>
      </c>
      <c r="F24" s="98">
        <v>9.5</v>
      </c>
      <c r="G24" s="126">
        <f>F24*U3+E24*U4</f>
        <v>2473000</v>
      </c>
      <c r="H24" s="127"/>
      <c r="I24" s="169"/>
      <c r="J24" s="177" t="s">
        <v>70</v>
      </c>
      <c r="K24" s="177"/>
      <c r="L24" s="177"/>
      <c r="M24" s="59"/>
      <c r="N24" s="62">
        <f>10.5*U3+5.5*U4</f>
        <v>2857000</v>
      </c>
      <c r="O24" s="89"/>
      <c r="P24" s="186" t="s">
        <v>113</v>
      </c>
      <c r="Q24" s="186"/>
      <c r="R24" s="186"/>
      <c r="S24" s="186"/>
      <c r="T24" s="186"/>
      <c r="U24" s="186"/>
      <c r="V24" s="8"/>
      <c r="W24" s="8"/>
      <c r="X24" s="8"/>
      <c r="Y24" s="8"/>
      <c r="Z24" s="8"/>
    </row>
    <row r="25" spans="1:29" ht="30.6" customHeight="1" thickTop="1" thickBot="1" x14ac:dyDescent="0.6">
      <c r="A25" s="110"/>
      <c r="B25" s="31" t="s">
        <v>61</v>
      </c>
      <c r="C25" s="21"/>
      <c r="D25" s="24"/>
      <c r="E25" s="36">
        <v>2.5</v>
      </c>
      <c r="F25" s="98">
        <v>5.5</v>
      </c>
      <c r="G25" s="126">
        <f>F25*U3+E25*U4</f>
        <v>1407000</v>
      </c>
      <c r="H25" s="127"/>
      <c r="I25" s="78">
        <v>20</v>
      </c>
      <c r="J25" s="166" t="s">
        <v>46</v>
      </c>
      <c r="K25" s="166"/>
      <c r="L25" s="166"/>
      <c r="M25" s="54">
        <v>25</v>
      </c>
      <c r="N25" s="56">
        <f>M25*U3</f>
        <v>3725000</v>
      </c>
      <c r="O25" s="89">
        <v>1</v>
      </c>
      <c r="P25" s="185" t="s">
        <v>115</v>
      </c>
      <c r="Q25" s="185"/>
      <c r="R25" s="185"/>
      <c r="S25" s="185"/>
      <c r="T25" s="185"/>
      <c r="U25" s="185"/>
      <c r="V25" s="8"/>
      <c r="W25" s="8"/>
      <c r="X25" s="8"/>
      <c r="Y25" s="8"/>
      <c r="Z25" s="8"/>
    </row>
    <row r="26" spans="1:29" ht="28.15" customHeight="1" thickTop="1" thickBot="1" x14ac:dyDescent="0.6">
      <c r="A26" s="111"/>
      <c r="B26" s="32" t="s">
        <v>62</v>
      </c>
      <c r="C26" s="24"/>
      <c r="D26" s="24"/>
      <c r="E26" s="36">
        <v>22</v>
      </c>
      <c r="F26" s="98">
        <v>5</v>
      </c>
      <c r="G26" s="126">
        <f>F26*U3+E26*U4</f>
        <v>5915000</v>
      </c>
      <c r="H26" s="127"/>
      <c r="I26" s="167">
        <v>21</v>
      </c>
      <c r="J26" s="176" t="s">
        <v>48</v>
      </c>
      <c r="K26" s="176"/>
      <c r="L26" s="176"/>
      <c r="M26" s="64">
        <v>1.7</v>
      </c>
      <c r="N26" s="65">
        <f>M26*U3</f>
        <v>253300</v>
      </c>
      <c r="O26" s="89">
        <v>2</v>
      </c>
      <c r="P26" s="185" t="s">
        <v>114</v>
      </c>
      <c r="Q26" s="185"/>
      <c r="R26" s="185"/>
      <c r="S26" s="185"/>
      <c r="T26" s="185"/>
      <c r="U26" s="185"/>
    </row>
    <row r="27" spans="1:29" ht="25.15" customHeight="1" thickTop="1" thickBot="1" x14ac:dyDescent="0.6">
      <c r="A27" s="109">
        <v>5</v>
      </c>
      <c r="B27" s="33" t="s">
        <v>44</v>
      </c>
      <c r="C27" s="23"/>
      <c r="D27" s="23"/>
      <c r="E27" s="35">
        <v>1.5</v>
      </c>
      <c r="F27" s="97"/>
      <c r="G27" s="126">
        <f>F27*U3+E27*U4</f>
        <v>352500</v>
      </c>
      <c r="H27" s="127"/>
      <c r="I27" s="175"/>
      <c r="J27" s="178" t="s">
        <v>49</v>
      </c>
      <c r="K27" s="178"/>
      <c r="L27" s="178"/>
      <c r="M27" s="66">
        <v>2.5</v>
      </c>
      <c r="N27" s="67">
        <f>M27*U3</f>
        <v>372500</v>
      </c>
      <c r="O27" s="89">
        <v>3</v>
      </c>
      <c r="P27" s="185"/>
      <c r="Q27" s="185"/>
      <c r="R27" s="185"/>
      <c r="S27" s="185"/>
      <c r="T27" s="185"/>
      <c r="U27" s="185"/>
    </row>
    <row r="28" spans="1:29" ht="21" customHeight="1" thickTop="1" x14ac:dyDescent="0.55000000000000004">
      <c r="A28" s="110"/>
      <c r="B28" s="31" t="s">
        <v>45</v>
      </c>
      <c r="C28" s="21"/>
      <c r="D28" s="24"/>
      <c r="E28" s="36">
        <v>0</v>
      </c>
      <c r="F28" s="98"/>
      <c r="G28" s="126">
        <f>F28*U3+E28*U4</f>
        <v>0</v>
      </c>
      <c r="H28" s="127"/>
      <c r="I28" s="79">
        <v>22</v>
      </c>
      <c r="J28" s="123" t="s">
        <v>50</v>
      </c>
      <c r="K28" s="123"/>
      <c r="L28" s="123"/>
      <c r="M28" s="44"/>
      <c r="N28" s="63">
        <v>766000</v>
      </c>
      <c r="O28" s="9"/>
      <c r="P28" s="10"/>
      <c r="Q28" s="10"/>
      <c r="R28" s="10"/>
      <c r="S28" s="10"/>
      <c r="T28" s="10"/>
    </row>
    <row r="29" spans="1:29" ht="21" customHeight="1" x14ac:dyDescent="0.55000000000000004">
      <c r="A29" s="110"/>
      <c r="B29" s="31" t="s">
        <v>47</v>
      </c>
      <c r="C29" s="24"/>
      <c r="D29" s="24"/>
      <c r="E29" s="36">
        <v>0</v>
      </c>
      <c r="F29" s="98"/>
      <c r="G29" s="126">
        <f>F29*U3+E29*U4</f>
        <v>0</v>
      </c>
      <c r="H29" s="127"/>
      <c r="I29" s="80">
        <v>23</v>
      </c>
      <c r="J29" s="123" t="s">
        <v>72</v>
      </c>
      <c r="K29" s="123"/>
      <c r="L29" s="123"/>
      <c r="M29" s="44"/>
      <c r="N29" s="29">
        <v>400000</v>
      </c>
      <c r="O29" s="9"/>
      <c r="P29" s="10"/>
      <c r="Q29" s="10"/>
      <c r="R29" s="10"/>
      <c r="S29" s="10"/>
      <c r="T29" s="10"/>
    </row>
    <row r="30" spans="1:29" ht="21" customHeight="1" thickBot="1" x14ac:dyDescent="0.6">
      <c r="A30" s="110"/>
      <c r="B30" s="39" t="s">
        <v>63</v>
      </c>
      <c r="C30" s="40"/>
      <c r="D30" s="40"/>
      <c r="E30" s="101">
        <v>1.5</v>
      </c>
      <c r="F30" s="98">
        <v>4</v>
      </c>
      <c r="G30" s="126">
        <f>F30*U3+E30*U4</f>
        <v>948500</v>
      </c>
      <c r="H30" s="127"/>
      <c r="I30" s="81">
        <v>24</v>
      </c>
      <c r="J30" s="158" t="s">
        <v>73</v>
      </c>
      <c r="K30" s="158"/>
      <c r="L30" s="158"/>
      <c r="M30" s="47"/>
      <c r="N30" s="30">
        <v>25000</v>
      </c>
      <c r="O30" s="9"/>
      <c r="P30" s="10"/>
      <c r="Q30" s="10"/>
      <c r="R30" s="10"/>
      <c r="S30" s="10"/>
      <c r="T30" s="10"/>
    </row>
    <row r="31" spans="1:29" ht="21" customHeight="1" thickTop="1" x14ac:dyDescent="0.55000000000000004">
      <c r="A31" s="110"/>
      <c r="B31" s="128" t="s">
        <v>79</v>
      </c>
      <c r="C31" s="129"/>
      <c r="D31" s="40"/>
      <c r="E31" s="101"/>
      <c r="F31" s="98">
        <v>1</v>
      </c>
      <c r="G31" s="126">
        <f>F31*U3+E31*U4</f>
        <v>149000</v>
      </c>
      <c r="H31" s="179"/>
      <c r="I31" s="18"/>
      <c r="M31" s="48"/>
      <c r="N31" s="10"/>
      <c r="O31" s="10"/>
      <c r="P31" s="10"/>
      <c r="Q31" s="10"/>
      <c r="R31" s="12">
        <f>U34</f>
        <v>0</v>
      </c>
      <c r="S31" s="10"/>
      <c r="T31" s="10"/>
    </row>
    <row r="32" spans="1:29" ht="21" customHeight="1" x14ac:dyDescent="0.45">
      <c r="A32" s="110"/>
      <c r="B32" s="31" t="s">
        <v>64</v>
      </c>
      <c r="C32" s="24"/>
      <c r="D32" s="24"/>
      <c r="E32" s="36">
        <v>0.6</v>
      </c>
      <c r="F32" s="98">
        <v>1.1000000000000001</v>
      </c>
      <c r="G32" s="126">
        <f>F32*U3+E32*U4</f>
        <v>304900</v>
      </c>
      <c r="H32" s="127"/>
      <c r="I32" s="187" t="s">
        <v>51</v>
      </c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9"/>
      <c r="U32" s="13"/>
      <c r="V32" s="13"/>
      <c r="W32" s="13"/>
      <c r="X32" s="13"/>
      <c r="Y32" s="13"/>
      <c r="Z32" s="13"/>
      <c r="AA32" s="13"/>
      <c r="AB32" s="13"/>
      <c r="AC32" s="13"/>
    </row>
    <row r="33" spans="1:23" ht="19.899999999999999" customHeight="1" x14ac:dyDescent="0.6">
      <c r="A33" s="110"/>
      <c r="B33" s="31" t="s">
        <v>65</v>
      </c>
      <c r="C33" s="24"/>
      <c r="D33" s="24"/>
      <c r="E33" s="36"/>
      <c r="F33" s="98">
        <v>1</v>
      </c>
      <c r="G33" s="126">
        <f>F33*U3+E33*U4</f>
        <v>149000</v>
      </c>
      <c r="H33" s="127"/>
      <c r="I33" s="91">
        <v>1</v>
      </c>
      <c r="J33" s="180" t="s">
        <v>93</v>
      </c>
      <c r="K33" s="181"/>
      <c r="L33" s="181"/>
      <c r="M33" s="181"/>
      <c r="N33" s="182"/>
      <c r="O33" s="43">
        <v>11</v>
      </c>
      <c r="P33" s="180" t="s">
        <v>82</v>
      </c>
      <c r="Q33" s="181"/>
      <c r="R33" s="181"/>
      <c r="S33" s="181"/>
      <c r="T33" s="182"/>
      <c r="U33" s="14"/>
      <c r="V33" s="14"/>
      <c r="W33" s="14"/>
    </row>
    <row r="34" spans="1:23" ht="19.899999999999999" customHeight="1" x14ac:dyDescent="0.6">
      <c r="A34" s="110"/>
      <c r="B34" s="31" t="s">
        <v>66</v>
      </c>
      <c r="C34" s="24"/>
      <c r="D34" s="24"/>
      <c r="E34" s="36">
        <v>0.5</v>
      </c>
      <c r="F34" s="98">
        <v>1.7</v>
      </c>
      <c r="G34" s="183">
        <f>F34*U3+E34*U4</f>
        <v>370800</v>
      </c>
      <c r="H34" s="184"/>
      <c r="I34" s="91">
        <v>2</v>
      </c>
      <c r="J34" s="180" t="s">
        <v>92</v>
      </c>
      <c r="K34" s="181"/>
      <c r="L34" s="181"/>
      <c r="M34" s="181"/>
      <c r="N34" s="182"/>
      <c r="O34" s="43">
        <v>12</v>
      </c>
      <c r="P34" s="180" t="s">
        <v>83</v>
      </c>
      <c r="Q34" s="181"/>
      <c r="R34" s="181"/>
      <c r="S34" s="181"/>
      <c r="T34" s="182"/>
    </row>
    <row r="35" spans="1:23" ht="19.899999999999999" customHeight="1" x14ac:dyDescent="0.6">
      <c r="A35" s="110"/>
      <c r="B35" s="31" t="s">
        <v>67</v>
      </c>
      <c r="C35" s="24"/>
      <c r="D35" s="24"/>
      <c r="E35" s="36"/>
      <c r="F35" s="105">
        <v>5</v>
      </c>
      <c r="G35" s="124">
        <f>F35*U3+E35*U4</f>
        <v>745000</v>
      </c>
      <c r="H35" s="125"/>
      <c r="I35" s="91">
        <v>3</v>
      </c>
      <c r="J35" s="180" t="s">
        <v>91</v>
      </c>
      <c r="K35" s="181"/>
      <c r="L35" s="181"/>
      <c r="M35" s="181"/>
      <c r="N35" s="182"/>
      <c r="O35" s="43">
        <v>13</v>
      </c>
      <c r="P35" s="180" t="s">
        <v>84</v>
      </c>
      <c r="Q35" s="181"/>
      <c r="R35" s="181"/>
      <c r="S35" s="181"/>
      <c r="T35" s="182"/>
    </row>
    <row r="36" spans="1:23" ht="19.899999999999999" customHeight="1" x14ac:dyDescent="0.6">
      <c r="A36" s="110"/>
      <c r="B36" s="122" t="s">
        <v>117</v>
      </c>
      <c r="C36" s="123"/>
      <c r="D36" s="123"/>
      <c r="E36" s="36"/>
      <c r="F36" s="38">
        <v>7</v>
      </c>
      <c r="G36" s="126">
        <f>F36*U3+E36*U4</f>
        <v>1043000</v>
      </c>
      <c r="H36" s="127"/>
      <c r="I36" s="91">
        <v>4</v>
      </c>
      <c r="J36" s="180" t="s">
        <v>90</v>
      </c>
      <c r="K36" s="181"/>
      <c r="L36" s="181"/>
      <c r="M36" s="181"/>
      <c r="N36" s="182"/>
      <c r="O36" s="43">
        <v>14</v>
      </c>
      <c r="P36" s="180" t="s">
        <v>85</v>
      </c>
      <c r="Q36" s="181"/>
      <c r="R36" s="181"/>
      <c r="S36" s="181"/>
      <c r="T36" s="182"/>
    </row>
    <row r="37" spans="1:23" ht="19.899999999999999" customHeight="1" thickBot="1" x14ac:dyDescent="0.65">
      <c r="A37" s="111"/>
      <c r="B37" s="132" t="s">
        <v>118</v>
      </c>
      <c r="C37" s="133"/>
      <c r="D37" s="133"/>
      <c r="E37" s="99"/>
      <c r="F37" s="106">
        <v>11.6</v>
      </c>
      <c r="G37" s="126">
        <f>F37*U3+E37*U4</f>
        <v>1728400</v>
      </c>
      <c r="H37" s="127"/>
      <c r="I37" s="91">
        <v>5</v>
      </c>
      <c r="J37" s="180" t="s">
        <v>89</v>
      </c>
      <c r="K37" s="181"/>
      <c r="L37" s="181"/>
      <c r="M37" s="181"/>
      <c r="N37" s="182"/>
      <c r="O37" s="43">
        <v>15</v>
      </c>
      <c r="P37" s="180" t="s">
        <v>86</v>
      </c>
      <c r="Q37" s="181"/>
      <c r="R37" s="181"/>
      <c r="S37" s="181"/>
      <c r="T37" s="182"/>
    </row>
    <row r="38" spans="1:23" ht="19.899999999999999" customHeight="1" thickTop="1" x14ac:dyDescent="0.6">
      <c r="E38" s="102"/>
      <c r="F38" s="102"/>
      <c r="H38" s="42"/>
      <c r="I38" s="91">
        <v>6</v>
      </c>
      <c r="J38" s="180" t="s">
        <v>88</v>
      </c>
      <c r="K38" s="181"/>
      <c r="L38" s="181"/>
      <c r="M38" s="181"/>
      <c r="N38" s="182"/>
      <c r="O38" s="43">
        <v>16</v>
      </c>
      <c r="P38" s="180" t="s">
        <v>99</v>
      </c>
      <c r="Q38" s="181"/>
      <c r="R38" s="181"/>
      <c r="S38" s="181"/>
      <c r="T38" s="182"/>
    </row>
    <row r="39" spans="1:23" ht="19.899999999999999" customHeight="1" x14ac:dyDescent="0.6">
      <c r="E39" s="103"/>
      <c r="F39" s="103"/>
      <c r="H39" s="5"/>
      <c r="I39" s="91">
        <v>7</v>
      </c>
      <c r="J39" s="180" t="s">
        <v>87</v>
      </c>
      <c r="K39" s="181"/>
      <c r="L39" s="181"/>
      <c r="M39" s="181"/>
      <c r="N39" s="182"/>
      <c r="O39" s="43">
        <v>17</v>
      </c>
      <c r="P39" s="180" t="s">
        <v>95</v>
      </c>
      <c r="Q39" s="181"/>
      <c r="R39" s="181"/>
      <c r="S39" s="181"/>
      <c r="T39" s="182"/>
    </row>
    <row r="40" spans="1:23" ht="19.899999999999999" customHeight="1" x14ac:dyDescent="0.6">
      <c r="E40" s="103"/>
      <c r="F40" s="103"/>
      <c r="H40" s="5"/>
      <c r="I40" s="91">
        <v>8</v>
      </c>
      <c r="J40" s="180" t="s">
        <v>94</v>
      </c>
      <c r="K40" s="181"/>
      <c r="L40" s="181"/>
      <c r="M40" s="181"/>
      <c r="N40" s="182"/>
      <c r="O40" s="43">
        <v>18</v>
      </c>
      <c r="P40" s="180" t="s">
        <v>96</v>
      </c>
      <c r="Q40" s="181"/>
      <c r="R40" s="181"/>
      <c r="S40" s="181"/>
      <c r="T40" s="182"/>
    </row>
    <row r="41" spans="1:23" ht="19.899999999999999" customHeight="1" x14ac:dyDescent="0.6">
      <c r="E41" s="103"/>
      <c r="F41" s="103"/>
      <c r="H41" s="5"/>
      <c r="I41" s="91">
        <v>9</v>
      </c>
      <c r="J41" s="180" t="s">
        <v>80</v>
      </c>
      <c r="K41" s="181"/>
      <c r="L41" s="181"/>
      <c r="M41" s="181"/>
      <c r="N41" s="182"/>
      <c r="O41" s="43">
        <v>19</v>
      </c>
      <c r="P41" s="180" t="s">
        <v>97</v>
      </c>
      <c r="Q41" s="181"/>
      <c r="R41" s="181"/>
      <c r="S41" s="181"/>
      <c r="T41" s="182"/>
    </row>
    <row r="42" spans="1:23" ht="19.899999999999999" customHeight="1" thickBot="1" x14ac:dyDescent="0.65">
      <c r="E42" s="103"/>
      <c r="F42" s="103"/>
      <c r="H42" s="5"/>
      <c r="I42" s="92">
        <v>10</v>
      </c>
      <c r="J42" s="194" t="s">
        <v>81</v>
      </c>
      <c r="K42" s="195"/>
      <c r="L42" s="195"/>
      <c r="M42" s="195"/>
      <c r="N42" s="196"/>
      <c r="O42" s="93">
        <v>20</v>
      </c>
      <c r="P42" s="194" t="s">
        <v>98</v>
      </c>
      <c r="Q42" s="195"/>
      <c r="R42" s="195"/>
      <c r="S42" s="195"/>
      <c r="T42" s="196"/>
    </row>
    <row r="43" spans="1:23" x14ac:dyDescent="0.25">
      <c r="E43" s="103"/>
      <c r="F43" s="103"/>
      <c r="H43" s="5"/>
    </row>
    <row r="44" spans="1:23" x14ac:dyDescent="0.25">
      <c r="E44" s="103"/>
      <c r="F44" s="103"/>
      <c r="H44" s="5"/>
    </row>
    <row r="45" spans="1:23" ht="39" customHeight="1" x14ac:dyDescent="0.25">
      <c r="E45" s="103"/>
      <c r="F45" s="103"/>
      <c r="H45" s="5"/>
      <c r="P45" s="108" t="s">
        <v>120</v>
      </c>
      <c r="Q45" s="108"/>
    </row>
    <row r="46" spans="1:23" ht="13.9" customHeight="1" x14ac:dyDescent="0.25">
      <c r="E46" s="103"/>
      <c r="F46" s="103"/>
      <c r="H46" s="5"/>
      <c r="N46" s="107" t="s">
        <v>121</v>
      </c>
      <c r="O46" s="107"/>
      <c r="P46" s="107"/>
      <c r="Q46" s="107"/>
      <c r="R46" s="107"/>
      <c r="S46" s="107"/>
    </row>
    <row r="47" spans="1:23" ht="13.9" customHeight="1" x14ac:dyDescent="0.25">
      <c r="E47" s="103"/>
      <c r="F47" s="103"/>
      <c r="H47" s="5"/>
      <c r="N47" s="107"/>
      <c r="O47" s="107"/>
      <c r="P47" s="107"/>
      <c r="Q47" s="107"/>
      <c r="R47" s="107"/>
      <c r="S47" s="107"/>
    </row>
    <row r="48" spans="1:23" ht="13.9" customHeight="1" x14ac:dyDescent="0.25">
      <c r="E48" s="103"/>
      <c r="F48" s="103"/>
      <c r="H48" s="5"/>
      <c r="N48" s="107"/>
      <c r="O48" s="107"/>
      <c r="P48" s="107"/>
      <c r="Q48" s="107"/>
      <c r="R48" s="107"/>
      <c r="S48" s="107"/>
    </row>
    <row r="49" spans="5:19" ht="15" customHeight="1" x14ac:dyDescent="0.25">
      <c r="E49" s="103"/>
      <c r="F49" s="103"/>
      <c r="H49" s="5"/>
      <c r="N49" s="107" t="s">
        <v>119</v>
      </c>
      <c r="O49" s="107"/>
      <c r="P49" s="107"/>
      <c r="Q49" s="107"/>
      <c r="R49" s="107"/>
      <c r="S49" s="107"/>
    </row>
    <row r="50" spans="5:19" ht="15" customHeight="1" x14ac:dyDescent="0.25">
      <c r="E50" s="103"/>
      <c r="F50" s="103"/>
      <c r="H50" s="5"/>
      <c r="N50" s="107"/>
      <c r="O50" s="107"/>
      <c r="P50" s="107"/>
      <c r="Q50" s="107"/>
      <c r="R50" s="107"/>
      <c r="S50" s="107"/>
    </row>
    <row r="51" spans="5:19" ht="15" customHeight="1" x14ac:dyDescent="0.25">
      <c r="E51" s="103"/>
      <c r="F51" s="103"/>
      <c r="H51" s="5"/>
      <c r="N51" s="107"/>
      <c r="O51" s="107"/>
      <c r="P51" s="107"/>
      <c r="Q51" s="107"/>
      <c r="R51" s="107"/>
      <c r="S51" s="107"/>
    </row>
    <row r="52" spans="5:19" ht="18.75" x14ac:dyDescent="0.45">
      <c r="E52" s="103"/>
      <c r="F52" s="103"/>
      <c r="H52" s="5"/>
      <c r="J52" s="41"/>
      <c r="K52" s="41"/>
      <c r="L52" s="41"/>
      <c r="M52" s="49"/>
      <c r="N52" s="41"/>
    </row>
    <row r="53" spans="5:19" ht="19.149999999999999" customHeight="1" x14ac:dyDescent="0.25">
      <c r="E53" s="103"/>
      <c r="F53" s="103"/>
      <c r="H53" s="5"/>
    </row>
    <row r="54" spans="5:19" ht="21.6" customHeight="1" x14ac:dyDescent="0.25">
      <c r="E54" s="103"/>
      <c r="F54" s="103"/>
      <c r="H54" s="5"/>
    </row>
    <row r="55" spans="5:19" ht="25.9" customHeight="1" x14ac:dyDescent="0.25">
      <c r="E55" s="103"/>
      <c r="F55" s="103"/>
      <c r="H55" s="5"/>
    </row>
    <row r="56" spans="5:19" x14ac:dyDescent="0.25">
      <c r="E56" s="103"/>
      <c r="F56" s="103"/>
      <c r="H56" s="5"/>
    </row>
    <row r="57" spans="5:19" x14ac:dyDescent="0.25">
      <c r="E57" s="103"/>
      <c r="F57" s="103"/>
      <c r="H57" s="5"/>
    </row>
    <row r="58" spans="5:19" x14ac:dyDescent="0.25">
      <c r="E58" s="103"/>
      <c r="F58" s="103"/>
      <c r="H58" s="5"/>
    </row>
    <row r="59" spans="5:19" x14ac:dyDescent="0.25">
      <c r="E59" s="103"/>
      <c r="F59" s="103"/>
      <c r="H59" s="5"/>
    </row>
    <row r="60" spans="5:19" x14ac:dyDescent="0.25">
      <c r="E60" s="103"/>
      <c r="F60" s="103"/>
      <c r="H60" s="5"/>
    </row>
    <row r="61" spans="5:19" x14ac:dyDescent="0.25">
      <c r="E61" s="103"/>
      <c r="F61" s="103"/>
      <c r="H61" s="5"/>
    </row>
    <row r="62" spans="5:19" x14ac:dyDescent="0.25">
      <c r="E62" s="103"/>
      <c r="F62" s="103"/>
      <c r="H62" s="5"/>
    </row>
    <row r="63" spans="5:19" x14ac:dyDescent="0.25">
      <c r="E63" s="103"/>
      <c r="F63" s="103"/>
      <c r="H63" s="5"/>
    </row>
    <row r="64" spans="5:19" x14ac:dyDescent="0.25">
      <c r="E64" s="103"/>
      <c r="F64" s="103"/>
      <c r="H64" s="5"/>
    </row>
    <row r="65" spans="5:8" x14ac:dyDescent="0.25">
      <c r="E65" s="103"/>
      <c r="F65" s="103"/>
      <c r="H65" s="5"/>
    </row>
    <row r="66" spans="5:8" x14ac:dyDescent="0.25">
      <c r="E66" s="103"/>
      <c r="F66" s="103"/>
      <c r="H66" s="5"/>
    </row>
    <row r="67" spans="5:8" x14ac:dyDescent="0.25">
      <c r="E67" s="103"/>
      <c r="F67" s="103"/>
      <c r="H67" s="5"/>
    </row>
    <row r="68" spans="5:8" x14ac:dyDescent="0.25">
      <c r="E68" s="103"/>
      <c r="F68" s="103"/>
      <c r="H68" s="5"/>
    </row>
    <row r="69" spans="5:8" x14ac:dyDescent="0.25">
      <c r="E69" s="103"/>
      <c r="F69" s="103"/>
      <c r="H69" s="5"/>
    </row>
    <row r="70" spans="5:8" x14ac:dyDescent="0.25">
      <c r="E70" s="103"/>
      <c r="F70" s="103"/>
      <c r="H70" s="5"/>
    </row>
    <row r="71" spans="5:8" x14ac:dyDescent="0.25">
      <c r="E71" s="103"/>
      <c r="F71" s="103"/>
      <c r="H71" s="5"/>
    </row>
    <row r="72" spans="5:8" x14ac:dyDescent="0.25">
      <c r="E72" s="103"/>
      <c r="F72" s="103"/>
      <c r="H72" s="5"/>
    </row>
    <row r="73" spans="5:8" x14ac:dyDescent="0.25">
      <c r="E73" s="103"/>
      <c r="F73" s="103"/>
      <c r="H73" s="5"/>
    </row>
    <row r="74" spans="5:8" x14ac:dyDescent="0.25">
      <c r="E74" s="103"/>
      <c r="F74" s="103"/>
      <c r="H74" s="5"/>
    </row>
    <row r="75" spans="5:8" x14ac:dyDescent="0.25">
      <c r="E75" s="103"/>
      <c r="F75" s="103"/>
      <c r="H75" s="5"/>
    </row>
    <row r="76" spans="5:8" x14ac:dyDescent="0.25">
      <c r="E76" s="103"/>
      <c r="F76" s="103"/>
      <c r="H76" s="5"/>
    </row>
    <row r="77" spans="5:8" x14ac:dyDescent="0.25">
      <c r="E77" s="103"/>
      <c r="F77" s="103"/>
      <c r="H77" s="5"/>
    </row>
    <row r="78" spans="5:8" x14ac:dyDescent="0.25">
      <c r="E78" s="103"/>
      <c r="F78" s="103"/>
      <c r="H78" s="5"/>
    </row>
    <row r="79" spans="5:8" x14ac:dyDescent="0.25">
      <c r="E79" s="103"/>
      <c r="F79" s="103"/>
      <c r="H79" s="5"/>
    </row>
    <row r="80" spans="5:8" x14ac:dyDescent="0.25">
      <c r="E80" s="103"/>
      <c r="F80" s="103"/>
      <c r="H80" s="5"/>
    </row>
    <row r="81" spans="5:8" x14ac:dyDescent="0.25">
      <c r="E81" s="103"/>
      <c r="F81" s="103"/>
      <c r="H81" s="5"/>
    </row>
    <row r="82" spans="5:8" x14ac:dyDescent="0.25">
      <c r="E82" s="103"/>
      <c r="F82" s="103"/>
      <c r="H82" s="5"/>
    </row>
    <row r="83" spans="5:8" x14ac:dyDescent="0.25">
      <c r="E83" s="103"/>
      <c r="F83" s="103"/>
      <c r="H83" s="5"/>
    </row>
    <row r="84" spans="5:8" x14ac:dyDescent="0.25">
      <c r="E84" s="103"/>
      <c r="F84" s="103"/>
      <c r="H84" s="5"/>
    </row>
    <row r="85" spans="5:8" x14ac:dyDescent="0.25">
      <c r="E85" s="103"/>
      <c r="F85" s="103"/>
      <c r="H85" s="5"/>
    </row>
    <row r="86" spans="5:8" x14ac:dyDescent="0.25">
      <c r="E86" s="103"/>
      <c r="F86" s="103"/>
      <c r="H86" s="5"/>
    </row>
    <row r="87" spans="5:8" x14ac:dyDescent="0.25">
      <c r="E87" s="103"/>
      <c r="F87" s="103"/>
      <c r="H87" s="5"/>
    </row>
    <row r="88" spans="5:8" x14ac:dyDescent="0.25">
      <c r="E88" s="103"/>
      <c r="F88" s="103"/>
      <c r="H88" s="5"/>
    </row>
    <row r="89" spans="5:8" x14ac:dyDescent="0.25">
      <c r="E89" s="103"/>
      <c r="F89" s="103"/>
      <c r="H89" s="5"/>
    </row>
    <row r="90" spans="5:8" x14ac:dyDescent="0.25">
      <c r="E90" s="103"/>
      <c r="F90" s="103"/>
      <c r="H90" s="5"/>
    </row>
    <row r="91" spans="5:8" x14ac:dyDescent="0.25">
      <c r="E91" s="103"/>
      <c r="F91" s="103"/>
      <c r="H91" s="5"/>
    </row>
    <row r="92" spans="5:8" x14ac:dyDescent="0.25">
      <c r="E92" s="103"/>
      <c r="F92" s="103"/>
      <c r="H92" s="5"/>
    </row>
    <row r="93" spans="5:8" x14ac:dyDescent="0.25">
      <c r="E93" s="103"/>
      <c r="F93" s="103"/>
      <c r="H93" s="5"/>
    </row>
    <row r="94" spans="5:8" x14ac:dyDescent="0.25">
      <c r="E94" s="103"/>
      <c r="F94" s="103"/>
      <c r="H94" s="5"/>
    </row>
    <row r="95" spans="5:8" x14ac:dyDescent="0.25">
      <c r="E95" s="103"/>
      <c r="F95" s="103"/>
      <c r="H95" s="5"/>
    </row>
    <row r="96" spans="5:8" x14ac:dyDescent="0.25">
      <c r="E96" s="103"/>
      <c r="F96" s="103"/>
      <c r="H96" s="5"/>
    </row>
    <row r="97" spans="5:8" x14ac:dyDescent="0.25">
      <c r="E97" s="103"/>
      <c r="F97" s="103"/>
      <c r="H97" s="5"/>
    </row>
    <row r="98" spans="5:8" x14ac:dyDescent="0.25">
      <c r="E98" s="103"/>
      <c r="F98" s="103"/>
      <c r="H98" s="5"/>
    </row>
    <row r="99" spans="5:8" x14ac:dyDescent="0.25">
      <c r="E99" s="103"/>
      <c r="F99" s="103"/>
      <c r="H99" s="5"/>
    </row>
    <row r="100" spans="5:8" x14ac:dyDescent="0.25">
      <c r="E100" s="103"/>
      <c r="F100" s="103"/>
      <c r="H100" s="5"/>
    </row>
    <row r="101" spans="5:8" x14ac:dyDescent="0.25">
      <c r="E101" s="103"/>
      <c r="F101" s="103"/>
      <c r="H101" s="5"/>
    </row>
    <row r="102" spans="5:8" x14ac:dyDescent="0.25">
      <c r="E102" s="103"/>
      <c r="F102" s="103"/>
      <c r="H102" s="5"/>
    </row>
    <row r="103" spans="5:8" x14ac:dyDescent="0.25">
      <c r="E103" s="103"/>
      <c r="F103" s="103"/>
      <c r="H103" s="5"/>
    </row>
    <row r="104" spans="5:8" x14ac:dyDescent="0.25">
      <c r="E104" s="103"/>
      <c r="F104" s="103"/>
      <c r="H104" s="5"/>
    </row>
    <row r="105" spans="5:8" x14ac:dyDescent="0.25">
      <c r="E105" s="103"/>
      <c r="F105" s="103"/>
      <c r="H105" s="5"/>
    </row>
    <row r="106" spans="5:8" x14ac:dyDescent="0.25">
      <c r="E106" s="103"/>
      <c r="F106" s="103"/>
      <c r="H106" s="5"/>
    </row>
    <row r="107" spans="5:8" x14ac:dyDescent="0.25">
      <c r="E107" s="103"/>
      <c r="F107" s="103"/>
      <c r="H107" s="5"/>
    </row>
    <row r="108" spans="5:8" x14ac:dyDescent="0.25">
      <c r="E108" s="103"/>
      <c r="F108" s="103"/>
      <c r="H108" s="5"/>
    </row>
    <row r="109" spans="5:8" x14ac:dyDescent="0.25">
      <c r="E109" s="103"/>
      <c r="F109" s="103"/>
      <c r="H109" s="5"/>
    </row>
    <row r="110" spans="5:8" x14ac:dyDescent="0.25">
      <c r="E110" s="103"/>
      <c r="F110" s="103"/>
      <c r="H110" s="5"/>
    </row>
    <row r="111" spans="5:8" x14ac:dyDescent="0.25">
      <c r="E111" s="103"/>
      <c r="F111" s="103"/>
      <c r="H111" s="5"/>
    </row>
    <row r="112" spans="5:8" x14ac:dyDescent="0.25">
      <c r="E112" s="103"/>
      <c r="F112" s="103"/>
      <c r="H112" s="5"/>
    </row>
    <row r="113" spans="5:8" x14ac:dyDescent="0.25">
      <c r="E113" s="103"/>
      <c r="F113" s="103"/>
      <c r="H113" s="5"/>
    </row>
    <row r="114" spans="5:8" x14ac:dyDescent="0.25">
      <c r="E114" s="103"/>
      <c r="F114" s="103"/>
      <c r="H114" s="5"/>
    </row>
    <row r="115" spans="5:8" x14ac:dyDescent="0.25">
      <c r="E115" s="103"/>
      <c r="F115" s="103"/>
      <c r="H115" s="5"/>
    </row>
    <row r="116" spans="5:8" x14ac:dyDescent="0.25">
      <c r="E116" s="103"/>
      <c r="F116" s="103"/>
      <c r="H116" s="5"/>
    </row>
    <row r="117" spans="5:8" x14ac:dyDescent="0.25">
      <c r="E117" s="103"/>
      <c r="F117" s="103"/>
      <c r="H117" s="5"/>
    </row>
    <row r="118" spans="5:8" x14ac:dyDescent="0.25">
      <c r="E118" s="103"/>
      <c r="F118" s="103"/>
      <c r="H118" s="5"/>
    </row>
    <row r="119" spans="5:8" x14ac:dyDescent="0.25">
      <c r="E119" s="103"/>
      <c r="F119" s="103"/>
      <c r="H119" s="5"/>
    </row>
    <row r="120" spans="5:8" x14ac:dyDescent="0.25">
      <c r="E120" s="103"/>
      <c r="F120" s="103"/>
      <c r="H120" s="5"/>
    </row>
    <row r="121" spans="5:8" x14ac:dyDescent="0.25">
      <c r="E121" s="103"/>
      <c r="F121" s="103"/>
      <c r="H121" s="5"/>
    </row>
    <row r="122" spans="5:8" x14ac:dyDescent="0.25">
      <c r="E122" s="103"/>
      <c r="F122" s="103"/>
      <c r="H122" s="5"/>
    </row>
    <row r="123" spans="5:8" x14ac:dyDescent="0.25">
      <c r="E123" s="103"/>
      <c r="F123" s="103"/>
      <c r="H123" s="5"/>
    </row>
    <row r="124" spans="5:8" x14ac:dyDescent="0.25">
      <c r="E124" s="103"/>
      <c r="F124" s="103"/>
      <c r="H124" s="5"/>
    </row>
    <row r="125" spans="5:8" x14ac:dyDescent="0.25">
      <c r="E125" s="103"/>
      <c r="F125" s="103"/>
      <c r="H125" s="5"/>
    </row>
    <row r="126" spans="5:8" x14ac:dyDescent="0.25">
      <c r="E126" s="103"/>
      <c r="F126" s="103"/>
      <c r="H126" s="5"/>
    </row>
    <row r="127" spans="5:8" x14ac:dyDescent="0.25">
      <c r="E127" s="103"/>
      <c r="F127" s="103"/>
      <c r="H127" s="5"/>
    </row>
    <row r="128" spans="5:8" x14ac:dyDescent="0.25">
      <c r="E128" s="103"/>
      <c r="F128" s="103"/>
      <c r="H128" s="5"/>
    </row>
    <row r="129" spans="5:8" x14ac:dyDescent="0.25">
      <c r="E129" s="103"/>
      <c r="F129" s="103"/>
      <c r="H129" s="5"/>
    </row>
    <row r="130" spans="5:8" x14ac:dyDescent="0.25">
      <c r="E130" s="103"/>
      <c r="F130" s="103"/>
      <c r="H130" s="5"/>
    </row>
    <row r="131" spans="5:8" x14ac:dyDescent="0.25">
      <c r="E131" s="103"/>
      <c r="F131" s="103"/>
      <c r="H131" s="5"/>
    </row>
    <row r="132" spans="5:8" x14ac:dyDescent="0.25">
      <c r="E132" s="103"/>
      <c r="F132" s="103"/>
      <c r="H132" s="5"/>
    </row>
    <row r="133" spans="5:8" x14ac:dyDescent="0.25">
      <c r="E133" s="103"/>
      <c r="F133" s="103"/>
      <c r="H133" s="5"/>
    </row>
    <row r="134" spans="5:8" x14ac:dyDescent="0.25">
      <c r="E134" s="103"/>
      <c r="F134" s="103"/>
      <c r="H134" s="5"/>
    </row>
    <row r="135" spans="5:8" x14ac:dyDescent="0.25">
      <c r="E135" s="103"/>
      <c r="F135" s="103"/>
      <c r="H135" s="5"/>
    </row>
    <row r="136" spans="5:8" x14ac:dyDescent="0.25">
      <c r="E136" s="103"/>
      <c r="F136" s="103"/>
      <c r="H136" s="5"/>
    </row>
    <row r="137" spans="5:8" x14ac:dyDescent="0.25">
      <c r="E137" s="103"/>
      <c r="F137" s="103"/>
      <c r="H137" s="5"/>
    </row>
    <row r="138" spans="5:8" x14ac:dyDescent="0.25">
      <c r="E138" s="103"/>
      <c r="F138" s="103"/>
      <c r="H138" s="5"/>
    </row>
    <row r="139" spans="5:8" x14ac:dyDescent="0.25">
      <c r="E139" s="103"/>
      <c r="F139" s="103"/>
      <c r="H139" s="5"/>
    </row>
    <row r="140" spans="5:8" x14ac:dyDescent="0.25">
      <c r="E140" s="103"/>
      <c r="F140" s="103"/>
      <c r="H140" s="5"/>
    </row>
    <row r="141" spans="5:8" x14ac:dyDescent="0.25">
      <c r="E141" s="103"/>
      <c r="F141" s="103"/>
      <c r="H141" s="5"/>
    </row>
    <row r="142" spans="5:8" x14ac:dyDescent="0.25">
      <c r="E142" s="103"/>
      <c r="F142" s="103"/>
      <c r="H142" s="5"/>
    </row>
    <row r="143" spans="5:8" x14ac:dyDescent="0.25">
      <c r="E143" s="103"/>
      <c r="F143" s="103"/>
      <c r="H143" s="5"/>
    </row>
    <row r="144" spans="5:8" x14ac:dyDescent="0.25">
      <c r="E144" s="103"/>
      <c r="F144" s="103"/>
      <c r="H144" s="5"/>
    </row>
    <row r="145" spans="5:8" x14ac:dyDescent="0.25">
      <c r="E145" s="103"/>
      <c r="F145" s="103"/>
      <c r="H145" s="5"/>
    </row>
    <row r="146" spans="5:8" x14ac:dyDescent="0.25">
      <c r="E146" s="103"/>
      <c r="F146" s="103"/>
      <c r="H146" s="5"/>
    </row>
    <row r="147" spans="5:8" x14ac:dyDescent="0.25">
      <c r="E147" s="103"/>
      <c r="F147" s="103"/>
      <c r="H147" s="5"/>
    </row>
    <row r="148" spans="5:8" x14ac:dyDescent="0.25">
      <c r="E148" s="103"/>
      <c r="F148" s="103"/>
      <c r="H148" s="5"/>
    </row>
    <row r="149" spans="5:8" x14ac:dyDescent="0.25">
      <c r="E149" s="103"/>
      <c r="F149" s="103"/>
      <c r="H149" s="5"/>
    </row>
    <row r="150" spans="5:8" x14ac:dyDescent="0.25">
      <c r="E150" s="103"/>
      <c r="F150" s="103"/>
      <c r="H150" s="5"/>
    </row>
    <row r="151" spans="5:8" x14ac:dyDescent="0.25">
      <c r="E151" s="103"/>
      <c r="F151" s="103"/>
      <c r="H151" s="5"/>
    </row>
    <row r="152" spans="5:8" x14ac:dyDescent="0.25">
      <c r="E152" s="103"/>
      <c r="F152" s="103"/>
      <c r="H152" s="5"/>
    </row>
    <row r="153" spans="5:8" x14ac:dyDescent="0.25">
      <c r="E153" s="103"/>
      <c r="F153" s="103"/>
      <c r="H153" s="5"/>
    </row>
    <row r="154" spans="5:8" x14ac:dyDescent="0.25">
      <c r="E154" s="103"/>
      <c r="F154" s="103"/>
      <c r="H154" s="5"/>
    </row>
    <row r="155" spans="5:8" x14ac:dyDescent="0.25">
      <c r="E155" s="103"/>
      <c r="F155" s="103"/>
      <c r="H155" s="5"/>
    </row>
    <row r="156" spans="5:8" x14ac:dyDescent="0.25">
      <c r="E156" s="103"/>
      <c r="F156" s="103"/>
      <c r="H156" s="5"/>
    </row>
    <row r="157" spans="5:8" x14ac:dyDescent="0.25">
      <c r="E157" s="103"/>
      <c r="F157" s="103"/>
      <c r="H157" s="5"/>
    </row>
    <row r="158" spans="5:8" x14ac:dyDescent="0.25">
      <c r="E158" s="103"/>
      <c r="F158" s="103"/>
      <c r="H158" s="5"/>
    </row>
    <row r="159" spans="5:8" x14ac:dyDescent="0.25">
      <c r="E159" s="103"/>
      <c r="F159" s="103"/>
      <c r="H159" s="5"/>
    </row>
    <row r="160" spans="5:8" x14ac:dyDescent="0.25">
      <c r="E160" s="103"/>
      <c r="F160" s="103"/>
      <c r="H160" s="5"/>
    </row>
    <row r="161" spans="5:8" x14ac:dyDescent="0.25">
      <c r="E161" s="103"/>
      <c r="F161" s="103"/>
      <c r="H161" s="5"/>
    </row>
    <row r="162" spans="5:8" x14ac:dyDescent="0.25">
      <c r="E162" s="103"/>
      <c r="F162" s="103"/>
      <c r="H162" s="5"/>
    </row>
    <row r="163" spans="5:8" x14ac:dyDescent="0.25">
      <c r="E163" s="103"/>
      <c r="F163" s="103"/>
      <c r="H163" s="5"/>
    </row>
    <row r="164" spans="5:8" x14ac:dyDescent="0.25">
      <c r="E164" s="103"/>
      <c r="F164" s="103"/>
      <c r="H164" s="5"/>
    </row>
    <row r="165" spans="5:8" x14ac:dyDescent="0.25">
      <c r="E165" s="103"/>
      <c r="F165" s="103"/>
      <c r="H165" s="5"/>
    </row>
    <row r="166" spans="5:8" x14ac:dyDescent="0.25">
      <c r="E166" s="103"/>
      <c r="F166" s="103"/>
      <c r="H166" s="5"/>
    </row>
    <row r="167" spans="5:8" x14ac:dyDescent="0.25">
      <c r="E167" s="103"/>
      <c r="F167" s="103"/>
      <c r="H167" s="5"/>
    </row>
    <row r="168" spans="5:8" x14ac:dyDescent="0.25">
      <c r="E168" s="103"/>
      <c r="F168" s="103"/>
      <c r="H168" s="5"/>
    </row>
    <row r="169" spans="5:8" x14ac:dyDescent="0.25">
      <c r="E169" s="103"/>
      <c r="F169" s="103"/>
      <c r="H169" s="5"/>
    </row>
    <row r="170" spans="5:8" x14ac:dyDescent="0.25">
      <c r="E170" s="103"/>
      <c r="F170" s="103"/>
      <c r="H170" s="5"/>
    </row>
    <row r="171" spans="5:8" x14ac:dyDescent="0.25">
      <c r="E171" s="103"/>
      <c r="F171" s="103"/>
      <c r="H171" s="5"/>
    </row>
    <row r="172" spans="5:8" x14ac:dyDescent="0.25">
      <c r="E172" s="103"/>
      <c r="F172" s="103"/>
      <c r="H172" s="5"/>
    </row>
    <row r="173" spans="5:8" x14ac:dyDescent="0.25">
      <c r="E173" s="103"/>
      <c r="F173" s="103"/>
      <c r="H173" s="5"/>
    </row>
    <row r="174" spans="5:8" x14ac:dyDescent="0.25">
      <c r="E174" s="103"/>
      <c r="F174" s="103"/>
      <c r="H174" s="5"/>
    </row>
    <row r="175" spans="5:8" x14ac:dyDescent="0.25">
      <c r="E175" s="103"/>
      <c r="F175" s="103"/>
      <c r="H175" s="5"/>
    </row>
    <row r="176" spans="5:8" x14ac:dyDescent="0.25">
      <c r="E176" s="103"/>
      <c r="F176" s="103"/>
      <c r="H176" s="5"/>
    </row>
    <row r="177" spans="5:8" x14ac:dyDescent="0.25">
      <c r="E177" s="103"/>
      <c r="F177" s="103"/>
      <c r="H177" s="5"/>
    </row>
    <row r="178" spans="5:8" x14ac:dyDescent="0.25">
      <c r="E178" s="103"/>
      <c r="F178" s="103"/>
      <c r="H178" s="5"/>
    </row>
    <row r="179" spans="5:8" x14ac:dyDescent="0.25">
      <c r="E179" s="103"/>
      <c r="F179" s="103"/>
      <c r="H179" s="5"/>
    </row>
    <row r="180" spans="5:8" x14ac:dyDescent="0.25">
      <c r="E180" s="103"/>
      <c r="F180" s="103"/>
      <c r="H180" s="5"/>
    </row>
    <row r="181" spans="5:8" x14ac:dyDescent="0.25">
      <c r="E181" s="103"/>
      <c r="F181" s="103"/>
      <c r="H181" s="5"/>
    </row>
    <row r="182" spans="5:8" x14ac:dyDescent="0.25">
      <c r="E182" s="103"/>
      <c r="F182" s="103"/>
      <c r="H182" s="5"/>
    </row>
    <row r="183" spans="5:8" x14ac:dyDescent="0.25">
      <c r="E183" s="103"/>
      <c r="F183" s="103"/>
      <c r="H183" s="5"/>
    </row>
    <row r="184" spans="5:8" x14ac:dyDescent="0.25">
      <c r="E184" s="103"/>
      <c r="F184" s="103"/>
      <c r="H184" s="5"/>
    </row>
    <row r="185" spans="5:8" x14ac:dyDescent="0.25">
      <c r="E185" s="103"/>
      <c r="F185" s="103"/>
      <c r="H185" s="5"/>
    </row>
    <row r="186" spans="5:8" x14ac:dyDescent="0.25">
      <c r="E186" s="103"/>
      <c r="F186" s="103"/>
      <c r="H186" s="5"/>
    </row>
    <row r="187" spans="5:8" x14ac:dyDescent="0.25">
      <c r="E187" s="103"/>
      <c r="F187" s="103"/>
      <c r="H187" s="5"/>
    </row>
    <row r="188" spans="5:8" x14ac:dyDescent="0.25">
      <c r="E188" s="103"/>
      <c r="F188" s="103"/>
      <c r="H188" s="5"/>
    </row>
    <row r="189" spans="5:8" x14ac:dyDescent="0.25">
      <c r="E189" s="103"/>
      <c r="F189" s="103"/>
      <c r="H189" s="5"/>
    </row>
    <row r="190" spans="5:8" x14ac:dyDescent="0.25">
      <c r="E190" s="103"/>
      <c r="F190" s="103"/>
      <c r="H190" s="5"/>
    </row>
    <row r="191" spans="5:8" x14ac:dyDescent="0.25">
      <c r="E191" s="103"/>
      <c r="F191" s="103"/>
      <c r="H191" s="5"/>
    </row>
    <row r="192" spans="5:8" x14ac:dyDescent="0.25">
      <c r="E192" s="103"/>
      <c r="F192" s="103"/>
      <c r="H192" s="5"/>
    </row>
    <row r="193" spans="5:8" x14ac:dyDescent="0.25">
      <c r="E193" s="103"/>
      <c r="F193" s="103"/>
      <c r="H193" s="5"/>
    </row>
    <row r="194" spans="5:8" x14ac:dyDescent="0.25">
      <c r="E194" s="103"/>
      <c r="F194" s="103"/>
      <c r="H194" s="5"/>
    </row>
    <row r="195" spans="5:8" x14ac:dyDescent="0.25">
      <c r="E195" s="103"/>
      <c r="F195" s="103"/>
      <c r="H195" s="5"/>
    </row>
    <row r="196" spans="5:8" x14ac:dyDescent="0.25">
      <c r="E196" s="103"/>
      <c r="F196" s="103"/>
      <c r="H196" s="5"/>
    </row>
    <row r="197" spans="5:8" x14ac:dyDescent="0.25">
      <c r="E197" s="103"/>
      <c r="F197" s="103"/>
      <c r="H197" s="5"/>
    </row>
    <row r="198" spans="5:8" x14ac:dyDescent="0.25">
      <c r="E198" s="103"/>
      <c r="F198" s="103"/>
      <c r="H198" s="5"/>
    </row>
    <row r="199" spans="5:8" x14ac:dyDescent="0.25">
      <c r="E199" s="103"/>
      <c r="F199" s="103"/>
      <c r="H199" s="5"/>
    </row>
    <row r="200" spans="5:8" x14ac:dyDescent="0.25">
      <c r="E200" s="103"/>
      <c r="F200" s="103"/>
      <c r="H200" s="5"/>
    </row>
    <row r="201" spans="5:8" x14ac:dyDescent="0.25">
      <c r="E201" s="103"/>
      <c r="F201" s="103"/>
      <c r="H201" s="5"/>
    </row>
    <row r="202" spans="5:8" x14ac:dyDescent="0.25">
      <c r="E202" s="103"/>
      <c r="F202" s="103"/>
      <c r="H202" s="5"/>
    </row>
    <row r="203" spans="5:8" x14ac:dyDescent="0.25">
      <c r="E203" s="103"/>
      <c r="F203" s="103"/>
      <c r="H203" s="5"/>
    </row>
    <row r="204" spans="5:8" x14ac:dyDescent="0.25">
      <c r="E204" s="103"/>
      <c r="F204" s="103"/>
      <c r="H204" s="5"/>
    </row>
    <row r="205" spans="5:8" x14ac:dyDescent="0.25">
      <c r="E205" s="103"/>
      <c r="F205" s="103"/>
      <c r="H205" s="5"/>
    </row>
    <row r="206" spans="5:8" x14ac:dyDescent="0.25">
      <c r="E206" s="103"/>
      <c r="F206" s="103"/>
      <c r="H206" s="5"/>
    </row>
    <row r="207" spans="5:8" x14ac:dyDescent="0.25">
      <c r="E207" s="103"/>
      <c r="F207" s="103"/>
      <c r="H207" s="5"/>
    </row>
    <row r="208" spans="5:8" x14ac:dyDescent="0.25">
      <c r="E208" s="103"/>
      <c r="F208" s="103"/>
      <c r="H208" s="5"/>
    </row>
    <row r="209" spans="5:8" x14ac:dyDescent="0.25">
      <c r="E209" s="103"/>
      <c r="F209" s="103"/>
      <c r="H209" s="5"/>
    </row>
    <row r="210" spans="5:8" x14ac:dyDescent="0.25">
      <c r="E210" s="103"/>
      <c r="F210" s="103"/>
      <c r="H210" s="5"/>
    </row>
    <row r="211" spans="5:8" x14ac:dyDescent="0.25">
      <c r="E211" s="103"/>
      <c r="F211" s="103"/>
      <c r="H211" s="5"/>
    </row>
    <row r="212" spans="5:8" x14ac:dyDescent="0.25">
      <c r="E212" s="103"/>
      <c r="F212" s="103"/>
      <c r="H212" s="5"/>
    </row>
    <row r="213" spans="5:8" x14ac:dyDescent="0.25">
      <c r="E213" s="103"/>
      <c r="F213" s="103"/>
      <c r="H213" s="5"/>
    </row>
    <row r="214" spans="5:8" x14ac:dyDescent="0.25">
      <c r="E214" s="103"/>
      <c r="F214" s="103"/>
      <c r="H214" s="5"/>
    </row>
    <row r="215" spans="5:8" x14ac:dyDescent="0.25">
      <c r="E215" s="103"/>
      <c r="F215" s="103"/>
      <c r="H215" s="5"/>
    </row>
    <row r="216" spans="5:8" x14ac:dyDescent="0.25">
      <c r="E216" s="103"/>
      <c r="F216" s="103"/>
      <c r="H216" s="5"/>
    </row>
    <row r="217" spans="5:8" x14ac:dyDescent="0.25">
      <c r="E217" s="103"/>
      <c r="F217" s="103"/>
      <c r="H217" s="5"/>
    </row>
    <row r="218" spans="5:8" x14ac:dyDescent="0.25">
      <c r="E218" s="103"/>
      <c r="F218" s="103"/>
      <c r="H218" s="5"/>
    </row>
    <row r="219" spans="5:8" x14ac:dyDescent="0.25">
      <c r="E219" s="103"/>
      <c r="F219" s="103"/>
      <c r="H219" s="5"/>
    </row>
    <row r="220" spans="5:8" x14ac:dyDescent="0.25">
      <c r="E220" s="103"/>
      <c r="F220" s="103"/>
      <c r="H220" s="5"/>
    </row>
    <row r="221" spans="5:8" x14ac:dyDescent="0.25">
      <c r="E221" s="103"/>
      <c r="F221" s="103"/>
      <c r="H221" s="5"/>
    </row>
    <row r="222" spans="5:8" x14ac:dyDescent="0.25">
      <c r="E222" s="103"/>
      <c r="F222" s="103"/>
      <c r="H222" s="5"/>
    </row>
    <row r="223" spans="5:8" x14ac:dyDescent="0.25">
      <c r="E223" s="103"/>
      <c r="F223" s="103"/>
      <c r="H223" s="5"/>
    </row>
    <row r="224" spans="5:8" x14ac:dyDescent="0.25">
      <c r="E224" s="103"/>
      <c r="F224" s="103"/>
      <c r="H224" s="5"/>
    </row>
    <row r="225" spans="5:8" x14ac:dyDescent="0.25">
      <c r="E225" s="103"/>
      <c r="F225" s="103"/>
      <c r="H225" s="5"/>
    </row>
    <row r="226" spans="5:8" x14ac:dyDescent="0.25">
      <c r="E226" s="103"/>
      <c r="F226" s="103"/>
      <c r="H226" s="5"/>
    </row>
    <row r="227" spans="5:8" x14ac:dyDescent="0.25">
      <c r="E227" s="103"/>
      <c r="F227" s="103"/>
      <c r="H227" s="5"/>
    </row>
    <row r="228" spans="5:8" x14ac:dyDescent="0.25">
      <c r="E228" s="103"/>
      <c r="F228" s="103"/>
      <c r="H228" s="5"/>
    </row>
    <row r="229" spans="5:8" x14ac:dyDescent="0.25">
      <c r="E229" s="103"/>
      <c r="F229" s="103"/>
      <c r="H229" s="5"/>
    </row>
    <row r="230" spans="5:8" x14ac:dyDescent="0.25">
      <c r="E230" s="103"/>
      <c r="F230" s="103"/>
      <c r="H230" s="5"/>
    </row>
    <row r="231" spans="5:8" x14ac:dyDescent="0.25">
      <c r="E231" s="103"/>
      <c r="F231" s="103"/>
      <c r="H231" s="5"/>
    </row>
    <row r="232" spans="5:8" x14ac:dyDescent="0.25">
      <c r="E232" s="103"/>
      <c r="F232" s="103"/>
      <c r="H232" s="5"/>
    </row>
    <row r="233" spans="5:8" x14ac:dyDescent="0.25">
      <c r="E233" s="103"/>
      <c r="F233" s="103"/>
      <c r="H233" s="5"/>
    </row>
    <row r="234" spans="5:8" x14ac:dyDescent="0.25">
      <c r="E234" s="103"/>
      <c r="F234" s="103"/>
      <c r="H234" s="5"/>
    </row>
    <row r="235" spans="5:8" x14ac:dyDescent="0.25">
      <c r="E235" s="103"/>
      <c r="F235" s="103"/>
      <c r="H235" s="5"/>
    </row>
    <row r="236" spans="5:8" x14ac:dyDescent="0.25">
      <c r="E236" s="103"/>
      <c r="F236" s="103"/>
      <c r="H236" s="5"/>
    </row>
    <row r="237" spans="5:8" x14ac:dyDescent="0.25">
      <c r="E237" s="103"/>
      <c r="F237" s="103"/>
      <c r="H237" s="5"/>
    </row>
    <row r="238" spans="5:8" x14ac:dyDescent="0.25">
      <c r="E238" s="103"/>
      <c r="F238" s="103"/>
      <c r="H238" s="5"/>
    </row>
    <row r="239" spans="5:8" x14ac:dyDescent="0.25">
      <c r="E239" s="103"/>
      <c r="F239" s="103"/>
      <c r="H239" s="5"/>
    </row>
    <row r="240" spans="5:8" x14ac:dyDescent="0.25">
      <c r="E240" s="103"/>
      <c r="F240" s="103"/>
      <c r="H240" s="5"/>
    </row>
    <row r="241" spans="5:8" x14ac:dyDescent="0.25">
      <c r="E241" s="103"/>
      <c r="F241" s="103"/>
      <c r="H241" s="5"/>
    </row>
    <row r="242" spans="5:8" x14ac:dyDescent="0.25">
      <c r="E242" s="103"/>
      <c r="F242" s="103"/>
      <c r="H242" s="5"/>
    </row>
    <row r="243" spans="5:8" x14ac:dyDescent="0.25">
      <c r="E243" s="103"/>
      <c r="F243" s="103"/>
      <c r="H243" s="5"/>
    </row>
    <row r="244" spans="5:8" x14ac:dyDescent="0.25">
      <c r="E244" s="103"/>
      <c r="F244" s="103"/>
      <c r="H244" s="5"/>
    </row>
    <row r="245" spans="5:8" x14ac:dyDescent="0.25">
      <c r="E245" s="103"/>
      <c r="F245" s="103"/>
      <c r="H245" s="5"/>
    </row>
    <row r="246" spans="5:8" x14ac:dyDescent="0.25">
      <c r="E246" s="103"/>
      <c r="F246" s="103"/>
      <c r="H246" s="5"/>
    </row>
    <row r="247" spans="5:8" x14ac:dyDescent="0.25">
      <c r="E247" s="103"/>
      <c r="F247" s="103"/>
      <c r="H247" s="5"/>
    </row>
    <row r="248" spans="5:8" x14ac:dyDescent="0.25">
      <c r="E248" s="103"/>
      <c r="F248" s="103"/>
      <c r="H248" s="5"/>
    </row>
    <row r="249" spans="5:8" x14ac:dyDescent="0.25">
      <c r="E249" s="103"/>
      <c r="F249" s="103"/>
      <c r="H249" s="5"/>
    </row>
    <row r="250" spans="5:8" x14ac:dyDescent="0.25">
      <c r="E250" s="103"/>
      <c r="F250" s="103"/>
      <c r="H250" s="5"/>
    </row>
    <row r="251" spans="5:8" x14ac:dyDescent="0.25">
      <c r="E251" s="103"/>
      <c r="F251" s="103"/>
      <c r="H251" s="5"/>
    </row>
    <row r="252" spans="5:8" x14ac:dyDescent="0.25">
      <c r="E252" s="103"/>
      <c r="F252" s="103"/>
      <c r="H252" s="5"/>
    </row>
    <row r="253" spans="5:8" x14ac:dyDescent="0.25">
      <c r="E253" s="103"/>
      <c r="F253" s="103"/>
      <c r="H253" s="5"/>
    </row>
    <row r="254" spans="5:8" x14ac:dyDescent="0.25">
      <c r="E254" s="103"/>
      <c r="F254" s="103"/>
      <c r="H254" s="5"/>
    </row>
    <row r="255" spans="5:8" x14ac:dyDescent="0.25">
      <c r="E255" s="103"/>
      <c r="F255" s="103"/>
      <c r="H255" s="5"/>
    </row>
    <row r="256" spans="5:8" x14ac:dyDescent="0.25">
      <c r="E256" s="103"/>
      <c r="F256" s="103"/>
      <c r="H256" s="5"/>
    </row>
    <row r="257" spans="5:8" x14ac:dyDescent="0.25">
      <c r="E257" s="103"/>
      <c r="F257" s="103"/>
      <c r="H257" s="5"/>
    </row>
    <row r="258" spans="5:8" x14ac:dyDescent="0.25">
      <c r="E258" s="103"/>
      <c r="F258" s="103"/>
      <c r="H258" s="5"/>
    </row>
    <row r="259" spans="5:8" x14ac:dyDescent="0.25">
      <c r="E259" s="103"/>
      <c r="F259" s="103"/>
      <c r="H259" s="5"/>
    </row>
    <row r="260" spans="5:8" x14ac:dyDescent="0.25">
      <c r="E260" s="103"/>
      <c r="F260" s="103"/>
      <c r="H260" s="5"/>
    </row>
    <row r="261" spans="5:8" x14ac:dyDescent="0.25">
      <c r="E261" s="103"/>
      <c r="F261" s="103"/>
      <c r="H261" s="5"/>
    </row>
    <row r="262" spans="5:8" x14ac:dyDescent="0.25">
      <c r="E262" s="103"/>
      <c r="F262" s="103"/>
      <c r="H262" s="5"/>
    </row>
    <row r="263" spans="5:8" x14ac:dyDescent="0.25">
      <c r="E263" s="103"/>
      <c r="F263" s="103"/>
      <c r="H263" s="5"/>
    </row>
    <row r="264" spans="5:8" x14ac:dyDescent="0.25">
      <c r="E264" s="103"/>
      <c r="F264" s="103"/>
      <c r="H264" s="5"/>
    </row>
    <row r="265" spans="5:8" x14ac:dyDescent="0.25">
      <c r="E265" s="103"/>
      <c r="F265" s="103"/>
      <c r="H265" s="5"/>
    </row>
    <row r="266" spans="5:8" x14ac:dyDescent="0.25">
      <c r="E266" s="103"/>
      <c r="F266" s="103"/>
      <c r="H266" s="5"/>
    </row>
    <row r="267" spans="5:8" x14ac:dyDescent="0.25">
      <c r="E267" s="103"/>
      <c r="F267" s="103"/>
      <c r="H267" s="5"/>
    </row>
    <row r="268" spans="5:8" x14ac:dyDescent="0.25">
      <c r="E268" s="103"/>
      <c r="F268" s="103"/>
      <c r="H268" s="5"/>
    </row>
    <row r="269" spans="5:8" x14ac:dyDescent="0.25">
      <c r="E269" s="103"/>
      <c r="F269" s="103"/>
      <c r="H269" s="5"/>
    </row>
    <row r="270" spans="5:8" x14ac:dyDescent="0.25">
      <c r="E270" s="103"/>
      <c r="F270" s="103"/>
      <c r="H270" s="5"/>
    </row>
    <row r="271" spans="5:8" x14ac:dyDescent="0.25">
      <c r="E271" s="103"/>
      <c r="F271" s="103"/>
      <c r="H271" s="5"/>
    </row>
    <row r="272" spans="5:8" x14ac:dyDescent="0.25">
      <c r="E272" s="103"/>
      <c r="F272" s="103"/>
      <c r="H272" s="5"/>
    </row>
    <row r="273" spans="5:8" x14ac:dyDescent="0.25">
      <c r="E273" s="103"/>
      <c r="F273" s="103"/>
      <c r="H273" s="5"/>
    </row>
    <row r="274" spans="5:8" x14ac:dyDescent="0.25">
      <c r="E274" s="103"/>
      <c r="F274" s="103"/>
      <c r="H274" s="5"/>
    </row>
    <row r="275" spans="5:8" x14ac:dyDescent="0.25">
      <c r="E275" s="103"/>
      <c r="F275" s="103"/>
      <c r="H275" s="5"/>
    </row>
    <row r="276" spans="5:8" x14ac:dyDescent="0.25">
      <c r="E276" s="103"/>
      <c r="F276" s="103"/>
      <c r="H276" s="5"/>
    </row>
    <row r="277" spans="5:8" x14ac:dyDescent="0.25">
      <c r="E277" s="103"/>
      <c r="F277" s="103"/>
      <c r="H277" s="5"/>
    </row>
    <row r="278" spans="5:8" x14ac:dyDescent="0.25">
      <c r="E278" s="103"/>
      <c r="F278" s="103"/>
      <c r="H278" s="5"/>
    </row>
    <row r="279" spans="5:8" x14ac:dyDescent="0.25">
      <c r="E279" s="103"/>
      <c r="F279" s="103"/>
      <c r="H279" s="5"/>
    </row>
    <row r="280" spans="5:8" x14ac:dyDescent="0.25">
      <c r="E280" s="103"/>
      <c r="F280" s="103"/>
      <c r="H280" s="5"/>
    </row>
    <row r="281" spans="5:8" x14ac:dyDescent="0.25">
      <c r="E281" s="103"/>
      <c r="F281" s="103"/>
      <c r="H281" s="5"/>
    </row>
    <row r="282" spans="5:8" x14ac:dyDescent="0.25">
      <c r="E282" s="103"/>
      <c r="F282" s="103"/>
      <c r="H282" s="5"/>
    </row>
    <row r="283" spans="5:8" x14ac:dyDescent="0.25">
      <c r="E283" s="103"/>
      <c r="F283" s="103"/>
      <c r="H283" s="5"/>
    </row>
    <row r="284" spans="5:8" x14ac:dyDescent="0.25">
      <c r="E284" s="103"/>
      <c r="F284" s="103"/>
      <c r="H284" s="5"/>
    </row>
    <row r="285" spans="5:8" x14ac:dyDescent="0.25">
      <c r="E285" s="103"/>
      <c r="F285" s="103"/>
      <c r="H285" s="5"/>
    </row>
    <row r="286" spans="5:8" x14ac:dyDescent="0.25">
      <c r="E286" s="103"/>
      <c r="F286" s="103"/>
      <c r="H286" s="5"/>
    </row>
    <row r="287" spans="5:8" x14ac:dyDescent="0.25">
      <c r="E287" s="103"/>
      <c r="F287" s="103"/>
      <c r="H287" s="5"/>
    </row>
    <row r="288" spans="5:8" x14ac:dyDescent="0.25">
      <c r="E288" s="103"/>
      <c r="F288" s="103"/>
      <c r="H288" s="5"/>
    </row>
    <row r="289" spans="5:8" x14ac:dyDescent="0.25">
      <c r="E289" s="103"/>
      <c r="F289" s="103"/>
      <c r="H289" s="5"/>
    </row>
    <row r="290" spans="5:8" x14ac:dyDescent="0.25">
      <c r="E290" s="103"/>
      <c r="F290" s="103"/>
      <c r="H290" s="5"/>
    </row>
    <row r="291" spans="5:8" x14ac:dyDescent="0.25">
      <c r="E291" s="103"/>
      <c r="F291" s="103"/>
      <c r="H291" s="5"/>
    </row>
    <row r="292" spans="5:8" x14ac:dyDescent="0.25">
      <c r="E292" s="103"/>
      <c r="F292" s="103"/>
      <c r="H292" s="5"/>
    </row>
    <row r="293" spans="5:8" x14ac:dyDescent="0.25">
      <c r="E293" s="103"/>
      <c r="F293" s="103"/>
      <c r="H293" s="5"/>
    </row>
    <row r="294" spans="5:8" x14ac:dyDescent="0.25">
      <c r="E294" s="103"/>
      <c r="F294" s="103"/>
      <c r="H294" s="5"/>
    </row>
    <row r="295" spans="5:8" x14ac:dyDescent="0.25">
      <c r="E295" s="103"/>
      <c r="F295" s="103"/>
      <c r="H295" s="5"/>
    </row>
    <row r="296" spans="5:8" x14ac:dyDescent="0.25">
      <c r="E296" s="103"/>
      <c r="F296" s="103"/>
      <c r="H296" s="5"/>
    </row>
    <row r="297" spans="5:8" x14ac:dyDescent="0.25">
      <c r="E297" s="103"/>
      <c r="F297" s="103"/>
      <c r="H297" s="5"/>
    </row>
    <row r="298" spans="5:8" x14ac:dyDescent="0.25">
      <c r="E298" s="103"/>
      <c r="F298" s="103"/>
      <c r="H298" s="5"/>
    </row>
    <row r="299" spans="5:8" x14ac:dyDescent="0.25">
      <c r="E299" s="103"/>
      <c r="F299" s="103"/>
      <c r="H299" s="5"/>
    </row>
    <row r="300" spans="5:8" x14ac:dyDescent="0.25">
      <c r="E300" s="103"/>
      <c r="F300" s="103"/>
      <c r="H300" s="5"/>
    </row>
    <row r="301" spans="5:8" x14ac:dyDescent="0.25">
      <c r="E301" s="103"/>
      <c r="F301" s="103"/>
      <c r="H301" s="5"/>
    </row>
    <row r="302" spans="5:8" x14ac:dyDescent="0.25">
      <c r="E302" s="103"/>
      <c r="F302" s="103"/>
      <c r="H302" s="5"/>
    </row>
    <row r="303" spans="5:8" x14ac:dyDescent="0.25">
      <c r="E303" s="103"/>
      <c r="F303" s="103"/>
      <c r="H303" s="5"/>
    </row>
    <row r="304" spans="5:8" x14ac:dyDescent="0.25">
      <c r="E304" s="103"/>
      <c r="F304" s="103"/>
      <c r="H304" s="5"/>
    </row>
    <row r="305" spans="5:8" x14ac:dyDescent="0.25">
      <c r="E305" s="103"/>
      <c r="F305" s="103"/>
      <c r="H305" s="5"/>
    </row>
    <row r="306" spans="5:8" x14ac:dyDescent="0.25">
      <c r="E306" s="103"/>
      <c r="F306" s="103"/>
      <c r="H306" s="5"/>
    </row>
    <row r="307" spans="5:8" x14ac:dyDescent="0.25">
      <c r="E307" s="103"/>
      <c r="F307" s="103"/>
      <c r="H307" s="5"/>
    </row>
    <row r="308" spans="5:8" x14ac:dyDescent="0.25">
      <c r="E308" s="103"/>
      <c r="F308" s="103"/>
      <c r="H308" s="5"/>
    </row>
    <row r="309" spans="5:8" x14ac:dyDescent="0.25">
      <c r="E309" s="103"/>
      <c r="F309" s="103"/>
      <c r="H309" s="5"/>
    </row>
    <row r="310" spans="5:8" x14ac:dyDescent="0.25">
      <c r="E310" s="103"/>
      <c r="F310" s="103"/>
      <c r="H310" s="5"/>
    </row>
    <row r="311" spans="5:8" x14ac:dyDescent="0.25">
      <c r="E311" s="103"/>
      <c r="F311" s="103"/>
      <c r="H311" s="5"/>
    </row>
    <row r="312" spans="5:8" x14ac:dyDescent="0.25">
      <c r="E312" s="103"/>
      <c r="F312" s="103"/>
      <c r="H312" s="5"/>
    </row>
    <row r="313" spans="5:8" x14ac:dyDescent="0.25">
      <c r="E313" s="103"/>
      <c r="F313" s="103"/>
      <c r="H313" s="5"/>
    </row>
    <row r="314" spans="5:8" x14ac:dyDescent="0.25">
      <c r="E314" s="103"/>
      <c r="F314" s="103"/>
      <c r="H314" s="5"/>
    </row>
    <row r="315" spans="5:8" x14ac:dyDescent="0.25">
      <c r="E315" s="103"/>
      <c r="F315" s="103"/>
      <c r="H315" s="5"/>
    </row>
    <row r="316" spans="5:8" x14ac:dyDescent="0.25">
      <c r="E316" s="103"/>
      <c r="F316" s="103"/>
      <c r="H316" s="5"/>
    </row>
    <row r="317" spans="5:8" x14ac:dyDescent="0.25">
      <c r="E317" s="103"/>
      <c r="F317" s="103"/>
      <c r="H317" s="5"/>
    </row>
    <row r="318" spans="5:8" x14ac:dyDescent="0.25">
      <c r="E318" s="103"/>
      <c r="F318" s="103"/>
      <c r="H318" s="5"/>
    </row>
    <row r="319" spans="5:8" x14ac:dyDescent="0.25">
      <c r="E319" s="103"/>
      <c r="F319" s="103"/>
      <c r="H319" s="5"/>
    </row>
    <row r="320" spans="5:8" x14ac:dyDescent="0.25">
      <c r="E320" s="103"/>
      <c r="F320" s="103"/>
      <c r="H320" s="5"/>
    </row>
    <row r="321" spans="5:8" x14ac:dyDescent="0.25">
      <c r="E321" s="103"/>
      <c r="F321" s="103"/>
      <c r="H321" s="5"/>
    </row>
    <row r="322" spans="5:8" x14ac:dyDescent="0.25">
      <c r="E322" s="103"/>
      <c r="F322" s="103"/>
      <c r="H322" s="5"/>
    </row>
    <row r="323" spans="5:8" x14ac:dyDescent="0.25">
      <c r="E323" s="103"/>
      <c r="F323" s="103"/>
      <c r="H323" s="5"/>
    </row>
    <row r="324" spans="5:8" x14ac:dyDescent="0.25">
      <c r="E324" s="103"/>
      <c r="F324" s="103"/>
      <c r="H324" s="5"/>
    </row>
    <row r="325" spans="5:8" x14ac:dyDescent="0.25">
      <c r="E325" s="103"/>
      <c r="F325" s="103"/>
      <c r="H325" s="5"/>
    </row>
    <row r="326" spans="5:8" x14ac:dyDescent="0.25">
      <c r="E326" s="103"/>
      <c r="F326" s="103"/>
      <c r="H326" s="5"/>
    </row>
    <row r="327" spans="5:8" x14ac:dyDescent="0.25">
      <c r="E327" s="103"/>
      <c r="F327" s="103"/>
      <c r="H327" s="5"/>
    </row>
    <row r="328" spans="5:8" x14ac:dyDescent="0.25">
      <c r="E328" s="103"/>
      <c r="F328" s="103"/>
      <c r="H328" s="5"/>
    </row>
    <row r="329" spans="5:8" x14ac:dyDescent="0.25">
      <c r="E329" s="103"/>
      <c r="F329" s="103"/>
      <c r="H329" s="5"/>
    </row>
    <row r="330" spans="5:8" x14ac:dyDescent="0.25">
      <c r="E330" s="103"/>
      <c r="F330" s="103"/>
      <c r="H330" s="5"/>
    </row>
    <row r="331" spans="5:8" x14ac:dyDescent="0.25">
      <c r="E331" s="103"/>
      <c r="F331" s="103"/>
      <c r="H331" s="5"/>
    </row>
    <row r="332" spans="5:8" x14ac:dyDescent="0.25">
      <c r="E332" s="103"/>
      <c r="F332" s="103"/>
      <c r="H332" s="5"/>
    </row>
    <row r="333" spans="5:8" x14ac:dyDescent="0.25">
      <c r="E333" s="103"/>
      <c r="F333" s="103"/>
      <c r="H333" s="5"/>
    </row>
    <row r="334" spans="5:8" x14ac:dyDescent="0.25">
      <c r="E334" s="103"/>
      <c r="F334" s="103"/>
      <c r="H334" s="5"/>
    </row>
    <row r="335" spans="5:8" x14ac:dyDescent="0.25">
      <c r="E335" s="103"/>
      <c r="F335" s="103"/>
      <c r="H335" s="5"/>
    </row>
    <row r="336" spans="5:8" x14ac:dyDescent="0.25">
      <c r="E336" s="103"/>
      <c r="F336" s="103"/>
      <c r="H336" s="5"/>
    </row>
    <row r="337" spans="5:8" x14ac:dyDescent="0.25">
      <c r="E337" s="103"/>
      <c r="F337" s="103"/>
      <c r="H337" s="5"/>
    </row>
    <row r="338" spans="5:8" x14ac:dyDescent="0.25">
      <c r="E338" s="103"/>
      <c r="F338" s="103"/>
      <c r="H338" s="5"/>
    </row>
    <row r="339" spans="5:8" x14ac:dyDescent="0.25">
      <c r="E339" s="103"/>
      <c r="F339" s="103"/>
      <c r="H339" s="5"/>
    </row>
    <row r="340" spans="5:8" x14ac:dyDescent="0.25">
      <c r="E340" s="103"/>
      <c r="F340" s="103"/>
      <c r="H340" s="5"/>
    </row>
    <row r="341" spans="5:8" x14ac:dyDescent="0.25">
      <c r="E341" s="103"/>
      <c r="F341" s="103"/>
      <c r="H341" s="5"/>
    </row>
    <row r="342" spans="5:8" x14ac:dyDescent="0.25">
      <c r="E342" s="103"/>
      <c r="F342" s="103"/>
      <c r="H342" s="5"/>
    </row>
    <row r="343" spans="5:8" x14ac:dyDescent="0.25">
      <c r="E343" s="103"/>
      <c r="F343" s="103"/>
      <c r="H343" s="5"/>
    </row>
    <row r="344" spans="5:8" x14ac:dyDescent="0.25">
      <c r="E344" s="103"/>
      <c r="F344" s="103"/>
      <c r="H344" s="5"/>
    </row>
    <row r="345" spans="5:8" x14ac:dyDescent="0.25">
      <c r="E345" s="103"/>
      <c r="F345" s="103"/>
      <c r="H345" s="5"/>
    </row>
    <row r="346" spans="5:8" x14ac:dyDescent="0.25">
      <c r="E346" s="103"/>
      <c r="F346" s="103"/>
      <c r="H346" s="5"/>
    </row>
    <row r="347" spans="5:8" x14ac:dyDescent="0.25">
      <c r="E347" s="103"/>
      <c r="F347" s="103"/>
      <c r="H347" s="5"/>
    </row>
    <row r="348" spans="5:8" x14ac:dyDescent="0.25">
      <c r="E348" s="103"/>
      <c r="F348" s="103"/>
      <c r="H348" s="5"/>
    </row>
    <row r="349" spans="5:8" x14ac:dyDescent="0.25">
      <c r="E349" s="103"/>
      <c r="F349" s="103"/>
      <c r="H349" s="5"/>
    </row>
    <row r="350" spans="5:8" x14ac:dyDescent="0.25">
      <c r="E350" s="103"/>
      <c r="F350" s="103"/>
      <c r="H350" s="5"/>
    </row>
    <row r="351" spans="5:8" x14ac:dyDescent="0.25">
      <c r="E351" s="103"/>
      <c r="F351" s="103"/>
      <c r="H351" s="5"/>
    </row>
    <row r="352" spans="5:8" x14ac:dyDescent="0.25">
      <c r="E352" s="103"/>
      <c r="F352" s="103"/>
      <c r="H352" s="5"/>
    </row>
    <row r="353" spans="5:8" x14ac:dyDescent="0.25">
      <c r="E353" s="103"/>
      <c r="F353" s="103"/>
      <c r="H353" s="5"/>
    </row>
    <row r="354" spans="5:8" x14ac:dyDescent="0.25">
      <c r="E354" s="103"/>
      <c r="F354" s="103"/>
      <c r="H354" s="5"/>
    </row>
    <row r="355" spans="5:8" x14ac:dyDescent="0.25">
      <c r="E355" s="103"/>
      <c r="F355" s="103"/>
      <c r="H355" s="5"/>
    </row>
    <row r="356" spans="5:8" x14ac:dyDescent="0.25">
      <c r="E356" s="103"/>
      <c r="F356" s="103"/>
      <c r="H356" s="5"/>
    </row>
    <row r="357" spans="5:8" x14ac:dyDescent="0.25">
      <c r="E357" s="103"/>
      <c r="F357" s="103"/>
      <c r="H357" s="5"/>
    </row>
    <row r="358" spans="5:8" x14ac:dyDescent="0.25">
      <c r="E358" s="103"/>
      <c r="F358" s="103"/>
      <c r="H358" s="5"/>
    </row>
    <row r="359" spans="5:8" x14ac:dyDescent="0.25">
      <c r="E359" s="103"/>
      <c r="F359" s="103"/>
      <c r="H359" s="5"/>
    </row>
    <row r="360" spans="5:8" x14ac:dyDescent="0.25">
      <c r="E360" s="103"/>
      <c r="F360" s="103"/>
      <c r="H360" s="5"/>
    </row>
    <row r="361" spans="5:8" x14ac:dyDescent="0.25">
      <c r="E361" s="103"/>
      <c r="F361" s="103"/>
      <c r="H361" s="5"/>
    </row>
    <row r="362" spans="5:8" x14ac:dyDescent="0.25">
      <c r="E362" s="103"/>
      <c r="F362" s="103"/>
      <c r="H362" s="5"/>
    </row>
    <row r="363" spans="5:8" x14ac:dyDescent="0.25">
      <c r="E363" s="103"/>
      <c r="F363" s="103"/>
      <c r="H363" s="5"/>
    </row>
    <row r="364" spans="5:8" x14ac:dyDescent="0.25">
      <c r="E364" s="103"/>
      <c r="F364" s="103"/>
      <c r="H364" s="5"/>
    </row>
    <row r="365" spans="5:8" x14ac:dyDescent="0.25">
      <c r="E365" s="103"/>
      <c r="F365" s="103"/>
      <c r="H365" s="5"/>
    </row>
    <row r="366" spans="5:8" x14ac:dyDescent="0.25">
      <c r="H366" s="5"/>
    </row>
    <row r="367" spans="5:8" x14ac:dyDescent="0.25">
      <c r="H367" s="5"/>
    </row>
    <row r="368" spans="5:8" x14ac:dyDescent="0.25">
      <c r="H368" s="5"/>
    </row>
    <row r="369" spans="8:8" x14ac:dyDescent="0.25">
      <c r="H369" s="5"/>
    </row>
    <row r="370" spans="8:8" x14ac:dyDescent="0.25">
      <c r="H370" s="5"/>
    </row>
    <row r="371" spans="8:8" x14ac:dyDescent="0.25">
      <c r="H371" s="5"/>
    </row>
    <row r="372" spans="8:8" x14ac:dyDescent="0.25">
      <c r="H372" s="5"/>
    </row>
    <row r="373" spans="8:8" x14ac:dyDescent="0.25">
      <c r="H373" s="5"/>
    </row>
    <row r="374" spans="8:8" x14ac:dyDescent="0.25">
      <c r="H374" s="5"/>
    </row>
    <row r="375" spans="8:8" x14ac:dyDescent="0.25">
      <c r="H375" s="5"/>
    </row>
    <row r="376" spans="8:8" x14ac:dyDescent="0.25">
      <c r="H376" s="5"/>
    </row>
    <row r="377" spans="8:8" x14ac:dyDescent="0.25">
      <c r="H377" s="5"/>
    </row>
    <row r="378" spans="8:8" x14ac:dyDescent="0.25">
      <c r="H378" s="5"/>
    </row>
    <row r="379" spans="8:8" x14ac:dyDescent="0.25">
      <c r="H379" s="5"/>
    </row>
    <row r="380" spans="8:8" x14ac:dyDescent="0.25">
      <c r="H380" s="5"/>
    </row>
    <row r="381" spans="8:8" x14ac:dyDescent="0.25">
      <c r="H381" s="5"/>
    </row>
    <row r="382" spans="8:8" x14ac:dyDescent="0.25">
      <c r="H382" s="5"/>
    </row>
    <row r="383" spans="8:8" x14ac:dyDescent="0.25">
      <c r="H383" s="5"/>
    </row>
    <row r="384" spans="8:8" x14ac:dyDescent="0.25">
      <c r="H384" s="5"/>
    </row>
    <row r="385" spans="8:8" x14ac:dyDescent="0.25">
      <c r="H385" s="5"/>
    </row>
    <row r="386" spans="8:8" x14ac:dyDescent="0.25">
      <c r="H386" s="5"/>
    </row>
    <row r="387" spans="8:8" x14ac:dyDescent="0.25">
      <c r="H387" s="5"/>
    </row>
    <row r="388" spans="8:8" x14ac:dyDescent="0.25">
      <c r="H388" s="5"/>
    </row>
    <row r="389" spans="8:8" x14ac:dyDescent="0.25">
      <c r="H389" s="5"/>
    </row>
    <row r="390" spans="8:8" x14ac:dyDescent="0.25">
      <c r="H390" s="5"/>
    </row>
    <row r="391" spans="8:8" x14ac:dyDescent="0.25">
      <c r="H391" s="5"/>
    </row>
    <row r="392" spans="8:8" x14ac:dyDescent="0.25">
      <c r="H392" s="5"/>
    </row>
    <row r="393" spans="8:8" x14ac:dyDescent="0.25">
      <c r="H393" s="5"/>
    </row>
    <row r="394" spans="8:8" x14ac:dyDescent="0.25">
      <c r="H394" s="5"/>
    </row>
    <row r="395" spans="8:8" x14ac:dyDescent="0.25">
      <c r="H395" s="5"/>
    </row>
    <row r="396" spans="8:8" x14ac:dyDescent="0.25">
      <c r="H396" s="5"/>
    </row>
    <row r="397" spans="8:8" x14ac:dyDescent="0.25">
      <c r="H397" s="5"/>
    </row>
    <row r="398" spans="8:8" x14ac:dyDescent="0.25">
      <c r="H398" s="5"/>
    </row>
    <row r="399" spans="8:8" x14ac:dyDescent="0.25">
      <c r="H399" s="5"/>
    </row>
    <row r="400" spans="8:8" x14ac:dyDescent="0.25">
      <c r="H400" s="5"/>
    </row>
    <row r="401" spans="8:8" x14ac:dyDescent="0.25">
      <c r="H401" s="5"/>
    </row>
    <row r="402" spans="8:8" x14ac:dyDescent="0.25">
      <c r="H402" s="5"/>
    </row>
    <row r="403" spans="8:8" x14ac:dyDescent="0.25">
      <c r="H403" s="5"/>
    </row>
    <row r="404" spans="8:8" x14ac:dyDescent="0.25">
      <c r="H404" s="5"/>
    </row>
    <row r="405" spans="8:8" x14ac:dyDescent="0.25">
      <c r="H405" s="5"/>
    </row>
    <row r="406" spans="8:8" x14ac:dyDescent="0.25">
      <c r="H406" s="5"/>
    </row>
    <row r="407" spans="8:8" x14ac:dyDescent="0.25">
      <c r="H407" s="5"/>
    </row>
    <row r="408" spans="8:8" x14ac:dyDescent="0.25">
      <c r="H408" s="5"/>
    </row>
    <row r="409" spans="8:8" x14ac:dyDescent="0.25">
      <c r="H409" s="5"/>
    </row>
    <row r="410" spans="8:8" x14ac:dyDescent="0.25">
      <c r="H410" s="5"/>
    </row>
    <row r="411" spans="8:8" x14ac:dyDescent="0.25">
      <c r="H411" s="5"/>
    </row>
    <row r="412" spans="8:8" x14ac:dyDescent="0.25">
      <c r="H412" s="5"/>
    </row>
    <row r="413" spans="8:8" x14ac:dyDescent="0.25">
      <c r="H413" s="5"/>
    </row>
    <row r="414" spans="8:8" x14ac:dyDescent="0.25">
      <c r="H414" s="5"/>
    </row>
    <row r="415" spans="8:8" x14ac:dyDescent="0.25">
      <c r="H415" s="5"/>
    </row>
    <row r="416" spans="8:8" x14ac:dyDescent="0.25">
      <c r="H416" s="5"/>
    </row>
    <row r="417" spans="8:8" x14ac:dyDescent="0.25">
      <c r="H417" s="5"/>
    </row>
    <row r="418" spans="8:8" x14ac:dyDescent="0.25">
      <c r="H418" s="5"/>
    </row>
    <row r="419" spans="8:8" x14ac:dyDescent="0.25">
      <c r="H419" s="5"/>
    </row>
    <row r="420" spans="8:8" x14ac:dyDescent="0.25">
      <c r="H420" s="5"/>
    </row>
    <row r="421" spans="8:8" x14ac:dyDescent="0.25">
      <c r="H421" s="5"/>
    </row>
    <row r="422" spans="8:8" x14ac:dyDescent="0.25">
      <c r="H422" s="5"/>
    </row>
    <row r="423" spans="8:8" x14ac:dyDescent="0.25">
      <c r="H423" s="5"/>
    </row>
    <row r="424" spans="8:8" x14ac:dyDescent="0.25">
      <c r="H424" s="5"/>
    </row>
    <row r="425" spans="8:8" x14ac:dyDescent="0.25">
      <c r="H425" s="5"/>
    </row>
    <row r="426" spans="8:8" x14ac:dyDescent="0.25">
      <c r="H426" s="5"/>
    </row>
    <row r="427" spans="8:8" x14ac:dyDescent="0.25">
      <c r="H427" s="5"/>
    </row>
    <row r="428" spans="8:8" x14ac:dyDescent="0.25">
      <c r="H428" s="5"/>
    </row>
    <row r="429" spans="8:8" x14ac:dyDescent="0.25">
      <c r="H429" s="5"/>
    </row>
    <row r="430" spans="8:8" x14ac:dyDescent="0.25">
      <c r="H430" s="5"/>
    </row>
    <row r="431" spans="8:8" x14ac:dyDescent="0.25">
      <c r="H431" s="5"/>
    </row>
    <row r="432" spans="8:8" x14ac:dyDescent="0.25">
      <c r="H432" s="5"/>
    </row>
    <row r="433" spans="8:8" x14ac:dyDescent="0.25">
      <c r="H433" s="5"/>
    </row>
    <row r="434" spans="8:8" x14ac:dyDescent="0.25">
      <c r="H434" s="5"/>
    </row>
    <row r="435" spans="8:8" x14ac:dyDescent="0.25">
      <c r="H435" s="5"/>
    </row>
    <row r="436" spans="8:8" x14ac:dyDescent="0.25">
      <c r="H436" s="5"/>
    </row>
    <row r="437" spans="8:8" x14ac:dyDescent="0.25">
      <c r="H437" s="5"/>
    </row>
    <row r="438" spans="8:8" x14ac:dyDescent="0.25">
      <c r="H438" s="5"/>
    </row>
    <row r="439" spans="8:8" x14ac:dyDescent="0.25">
      <c r="H439" s="5"/>
    </row>
    <row r="440" spans="8:8" x14ac:dyDescent="0.25">
      <c r="H440" s="5"/>
    </row>
    <row r="441" spans="8:8" x14ac:dyDescent="0.25">
      <c r="H441" s="5"/>
    </row>
    <row r="442" spans="8:8" x14ac:dyDescent="0.25">
      <c r="H442" s="5"/>
    </row>
    <row r="443" spans="8:8" x14ac:dyDescent="0.25">
      <c r="H443" s="5"/>
    </row>
    <row r="444" spans="8:8" x14ac:dyDescent="0.25">
      <c r="H444" s="5"/>
    </row>
    <row r="445" spans="8:8" x14ac:dyDescent="0.25">
      <c r="H445" s="5"/>
    </row>
    <row r="446" spans="8:8" x14ac:dyDescent="0.25">
      <c r="H446" s="5"/>
    </row>
    <row r="447" spans="8:8" x14ac:dyDescent="0.25">
      <c r="H447" s="5"/>
    </row>
    <row r="448" spans="8:8" x14ac:dyDescent="0.25">
      <c r="H448" s="5"/>
    </row>
    <row r="449" spans="8:8" x14ac:dyDescent="0.25">
      <c r="H449" s="5"/>
    </row>
    <row r="450" spans="8:8" x14ac:dyDescent="0.25">
      <c r="H450" s="5"/>
    </row>
    <row r="451" spans="8:8" x14ac:dyDescent="0.25">
      <c r="H451" s="5"/>
    </row>
    <row r="452" spans="8:8" x14ac:dyDescent="0.25">
      <c r="H452" s="5"/>
    </row>
    <row r="453" spans="8:8" x14ac:dyDescent="0.25">
      <c r="H453" s="5"/>
    </row>
    <row r="454" spans="8:8" x14ac:dyDescent="0.25">
      <c r="H454" s="5"/>
    </row>
    <row r="455" spans="8:8" x14ac:dyDescent="0.25">
      <c r="H455" s="5"/>
    </row>
    <row r="456" spans="8:8" x14ac:dyDescent="0.25">
      <c r="H456" s="5"/>
    </row>
    <row r="457" spans="8:8" x14ac:dyDescent="0.25">
      <c r="H457" s="5"/>
    </row>
    <row r="458" spans="8:8" x14ac:dyDescent="0.25">
      <c r="H458" s="5"/>
    </row>
    <row r="459" spans="8:8" x14ac:dyDescent="0.25">
      <c r="H459" s="5"/>
    </row>
    <row r="460" spans="8:8" x14ac:dyDescent="0.25">
      <c r="H460" s="5"/>
    </row>
    <row r="461" spans="8:8" x14ac:dyDescent="0.25">
      <c r="H461" s="5"/>
    </row>
    <row r="462" spans="8:8" x14ac:dyDescent="0.25">
      <c r="H462" s="5"/>
    </row>
    <row r="463" spans="8:8" x14ac:dyDescent="0.25">
      <c r="H463" s="5"/>
    </row>
    <row r="464" spans="8:8" x14ac:dyDescent="0.25">
      <c r="H464" s="5"/>
    </row>
    <row r="465" spans="8:8" x14ac:dyDescent="0.25">
      <c r="H465" s="5"/>
    </row>
    <row r="466" spans="8:8" x14ac:dyDescent="0.25">
      <c r="H466" s="5"/>
    </row>
    <row r="467" spans="8:8" x14ac:dyDescent="0.25">
      <c r="H467" s="5"/>
    </row>
    <row r="468" spans="8:8" x14ac:dyDescent="0.25">
      <c r="H468" s="5"/>
    </row>
    <row r="469" spans="8:8" x14ac:dyDescent="0.25">
      <c r="H469" s="5"/>
    </row>
    <row r="470" spans="8:8" x14ac:dyDescent="0.25">
      <c r="H470" s="5"/>
    </row>
    <row r="471" spans="8:8" x14ac:dyDescent="0.25">
      <c r="H471" s="5"/>
    </row>
    <row r="472" spans="8:8" x14ac:dyDescent="0.25">
      <c r="H472" s="5"/>
    </row>
    <row r="473" spans="8:8" x14ac:dyDescent="0.25">
      <c r="H473" s="5"/>
    </row>
    <row r="474" spans="8:8" x14ac:dyDescent="0.25">
      <c r="H474" s="5"/>
    </row>
    <row r="475" spans="8:8" x14ac:dyDescent="0.25">
      <c r="H475" s="5"/>
    </row>
    <row r="476" spans="8:8" x14ac:dyDescent="0.25">
      <c r="H476" s="5"/>
    </row>
    <row r="477" spans="8:8" x14ac:dyDescent="0.25">
      <c r="H477" s="5"/>
    </row>
    <row r="478" spans="8:8" x14ac:dyDescent="0.25">
      <c r="H478" s="5"/>
    </row>
    <row r="479" spans="8:8" x14ac:dyDescent="0.25">
      <c r="H479" s="5"/>
    </row>
    <row r="480" spans="8:8" x14ac:dyDescent="0.25">
      <c r="H480" s="5"/>
    </row>
    <row r="481" spans="8:8" x14ac:dyDescent="0.25">
      <c r="H481" s="5"/>
    </row>
    <row r="482" spans="8:8" x14ac:dyDescent="0.25">
      <c r="H482" s="5"/>
    </row>
    <row r="483" spans="8:8" x14ac:dyDescent="0.25">
      <c r="H483" s="5"/>
    </row>
    <row r="484" spans="8:8" x14ac:dyDescent="0.25">
      <c r="H484" s="5"/>
    </row>
    <row r="485" spans="8:8" x14ac:dyDescent="0.25">
      <c r="H485" s="5"/>
    </row>
  </sheetData>
  <mergeCells count="143">
    <mergeCell ref="P24:U24"/>
    <mergeCell ref="I32:T32"/>
    <mergeCell ref="N46:S48"/>
    <mergeCell ref="P21:S21"/>
    <mergeCell ref="P22:S22"/>
    <mergeCell ref="J2:M2"/>
    <mergeCell ref="P42:T42"/>
    <mergeCell ref="P41:T41"/>
    <mergeCell ref="P40:T40"/>
    <mergeCell ref="J33:N33"/>
    <mergeCell ref="J34:N34"/>
    <mergeCell ref="J35:N35"/>
    <mergeCell ref="J36:N36"/>
    <mergeCell ref="J37:N37"/>
    <mergeCell ref="J38:N38"/>
    <mergeCell ref="J39:N39"/>
    <mergeCell ref="P38:T38"/>
    <mergeCell ref="P39:T39"/>
    <mergeCell ref="J42:N42"/>
    <mergeCell ref="P33:T33"/>
    <mergeCell ref="P34:T34"/>
    <mergeCell ref="P36:T36"/>
    <mergeCell ref="P37:T37"/>
    <mergeCell ref="J40:N40"/>
    <mergeCell ref="J41:N41"/>
    <mergeCell ref="G36:H36"/>
    <mergeCell ref="G32:H32"/>
    <mergeCell ref="G33:H33"/>
    <mergeCell ref="G34:H34"/>
    <mergeCell ref="P25:U25"/>
    <mergeCell ref="P26:U26"/>
    <mergeCell ref="P27:U27"/>
    <mergeCell ref="J28:L28"/>
    <mergeCell ref="G29:H29"/>
    <mergeCell ref="J29:L29"/>
    <mergeCell ref="G31:H31"/>
    <mergeCell ref="J30:L30"/>
    <mergeCell ref="G35:H35"/>
    <mergeCell ref="J25:L25"/>
    <mergeCell ref="G26:H26"/>
    <mergeCell ref="P35:T35"/>
    <mergeCell ref="J21:L21"/>
    <mergeCell ref="G22:H22"/>
    <mergeCell ref="I22:I24"/>
    <mergeCell ref="J22:L22"/>
    <mergeCell ref="G23:H23"/>
    <mergeCell ref="I26:I27"/>
    <mergeCell ref="J26:L26"/>
    <mergeCell ref="G27:H27"/>
    <mergeCell ref="J23:L23"/>
    <mergeCell ref="G24:H24"/>
    <mergeCell ref="J24:L24"/>
    <mergeCell ref="G25:H25"/>
    <mergeCell ref="J27:L27"/>
    <mergeCell ref="J17:L17"/>
    <mergeCell ref="P9:S9"/>
    <mergeCell ref="G18:H18"/>
    <mergeCell ref="I18:I20"/>
    <mergeCell ref="J18:L18"/>
    <mergeCell ref="P10:S10"/>
    <mergeCell ref="G19:H19"/>
    <mergeCell ref="J19:L19"/>
    <mergeCell ref="P11:S11"/>
    <mergeCell ref="G20:H20"/>
    <mergeCell ref="J20:L20"/>
    <mergeCell ref="P12:S12"/>
    <mergeCell ref="P14:S14"/>
    <mergeCell ref="P15:S15"/>
    <mergeCell ref="P16:S16"/>
    <mergeCell ref="P13:S13"/>
    <mergeCell ref="P17:S17"/>
    <mergeCell ref="P18:S18"/>
    <mergeCell ref="P19:S19"/>
    <mergeCell ref="P20:S20"/>
    <mergeCell ref="J16:L16"/>
    <mergeCell ref="I1:N1"/>
    <mergeCell ref="O1:T1"/>
    <mergeCell ref="G2:H2"/>
    <mergeCell ref="G3:H3"/>
    <mergeCell ref="B4:E4"/>
    <mergeCell ref="B5:E5"/>
    <mergeCell ref="B3:E3"/>
    <mergeCell ref="B11:D11"/>
    <mergeCell ref="G8:H8"/>
    <mergeCell ref="J8:L8"/>
    <mergeCell ref="G9:H9"/>
    <mergeCell ref="J9:L9"/>
    <mergeCell ref="G4:H4"/>
    <mergeCell ref="J4:L4"/>
    <mergeCell ref="B10:D10"/>
    <mergeCell ref="B7:E7"/>
    <mergeCell ref="B8:E8"/>
    <mergeCell ref="B9:E9"/>
    <mergeCell ref="P7:S7"/>
    <mergeCell ref="P3:S3"/>
    <mergeCell ref="P4:S4"/>
    <mergeCell ref="P8:S8"/>
    <mergeCell ref="P5:S5"/>
    <mergeCell ref="P6:S6"/>
    <mergeCell ref="B1:H1"/>
    <mergeCell ref="B12:D12"/>
    <mergeCell ref="G16:H16"/>
    <mergeCell ref="G17:H17"/>
    <mergeCell ref="G28:H28"/>
    <mergeCell ref="G30:H30"/>
    <mergeCell ref="G37:H37"/>
    <mergeCell ref="B31:C31"/>
    <mergeCell ref="B24:D24"/>
    <mergeCell ref="B37:D37"/>
    <mergeCell ref="B36:D36"/>
    <mergeCell ref="G13:H13"/>
    <mergeCell ref="G14:H14"/>
    <mergeCell ref="G12:H12"/>
    <mergeCell ref="G15:H15"/>
    <mergeCell ref="G5:H5"/>
    <mergeCell ref="G6:H6"/>
    <mergeCell ref="G11:H11"/>
    <mergeCell ref="G7:H7"/>
    <mergeCell ref="G21:H21"/>
    <mergeCell ref="N49:S51"/>
    <mergeCell ref="P45:Q45"/>
    <mergeCell ref="A27:A37"/>
    <mergeCell ref="B6:E6"/>
    <mergeCell ref="G10:H10"/>
    <mergeCell ref="B2:F2"/>
    <mergeCell ref="A3:A9"/>
    <mergeCell ref="A10:A15"/>
    <mergeCell ref="A16:A19"/>
    <mergeCell ref="A20:A26"/>
    <mergeCell ref="J7:L7"/>
    <mergeCell ref="J13:L13"/>
    <mergeCell ref="I14:I15"/>
    <mergeCell ref="J14:L14"/>
    <mergeCell ref="I11:I13"/>
    <mergeCell ref="J11:L11"/>
    <mergeCell ref="J12:L12"/>
    <mergeCell ref="J15:L15"/>
    <mergeCell ref="J5:L5"/>
    <mergeCell ref="I3:I6"/>
    <mergeCell ref="J3:L3"/>
    <mergeCell ref="J6:L6"/>
    <mergeCell ref="J10:L10"/>
    <mergeCell ref="I7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Madipour</cp:lastModifiedBy>
  <cp:lastPrinted>2023-02-14T07:48:54Z</cp:lastPrinted>
  <dcterms:created xsi:type="dcterms:W3CDTF">2018-10-25T01:58:12Z</dcterms:created>
  <dcterms:modified xsi:type="dcterms:W3CDTF">2023-02-14T07:52:09Z</dcterms:modified>
</cp:coreProperties>
</file>